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MY LAP\Downloads\"/>
    </mc:Choice>
  </mc:AlternateContent>
  <xr:revisionPtr revIDLastSave="0" documentId="13_ncr:1_{6387A819-6D60-4198-9A1C-88E07DF3B0DD}" xr6:coauthVersionLast="47" xr6:coauthVersionMax="47" xr10:uidLastSave="{00000000-0000-0000-0000-000000000000}"/>
  <bookViews>
    <workbookView xWindow="-108" yWindow="-108" windowWidth="23256" windowHeight="12456" firstSheet="1" activeTab="1" xr2:uid="{00000000-000D-0000-FFFF-FFFF00000000}"/>
  </bookViews>
  <sheets>
    <sheet name="30.06.2021" sheetId="1" state="hidden" r:id="rId1"/>
    <sheet name="30.09.2023" sheetId="2" r:id="rId2"/>
    <sheet name="Sheet1" sheetId="3" r:id="rId3"/>
  </sheets>
  <definedNames>
    <definedName name="_xlnm._FilterDatabase" localSheetId="0" hidden="1">'30.06.2021'!$A$1:$L$318</definedName>
    <definedName name="_xlnm._FilterDatabase" localSheetId="1" hidden="1">'30.09.2023'!$A$1:$L$237</definedName>
    <definedName name="_xlnm.Print_Area" localSheetId="0">'30.06.2021'!$A$1:$L$318</definedName>
    <definedName name="_xlnm.Print_Area" localSheetId="1">'30.09.2023'!$A$1:$L$237</definedName>
    <definedName name="_xlnm.Print_Titles" localSheetId="0">'30.06.2021'!$4:$4</definedName>
    <definedName name="_xlnm.Print_Titles" localSheetId="1">'30.09.2023'!$4:$4</definedName>
    <definedName name="Z_2EBB09E0_67DA_41E9_8265_00F5B0C54C78_.wvu.PrintArea" localSheetId="0" hidden="1">'30.06.2021'!$A$1:$L$318</definedName>
    <definedName name="Z_2EBB09E0_67DA_41E9_8265_00F5B0C54C78_.wvu.PrintArea" localSheetId="1" hidden="1">'30.09.2023'!$A$1:$L$237</definedName>
    <definedName name="Z_2EBB09E0_67DA_41E9_8265_00F5B0C54C78_.wvu.PrintTitles" localSheetId="0" hidden="1">'30.06.2021'!$4:$4</definedName>
    <definedName name="Z_2EBB09E0_67DA_41E9_8265_00F5B0C54C78_.wvu.PrintTitles" localSheetId="1" hidden="1">'30.09.2023'!$4:$4</definedName>
    <definedName name="Z_5C8A204A_8BF3_4F72_877E_C51AF3345954_.wvu.PrintArea" localSheetId="0" hidden="1">'30.06.2021'!$A$1:$K$318</definedName>
    <definedName name="Z_5C8A204A_8BF3_4F72_877E_C51AF3345954_.wvu.PrintArea" localSheetId="1" hidden="1">'30.09.2023'!$A$1:$K$237</definedName>
    <definedName name="Z_5C8A204A_8BF3_4F72_877E_C51AF3345954_.wvu.PrintTitles" localSheetId="0" hidden="1">'30.06.2021'!$4:$4</definedName>
    <definedName name="Z_5C8A204A_8BF3_4F72_877E_C51AF3345954_.wvu.PrintTitles" localSheetId="1" hidden="1">'30.09.2023'!$4:$4</definedName>
    <definedName name="Z_67DA9FA9_CE6F_42D4_8C07_EAA26FE589AF_.wvu.PrintArea" localSheetId="0" hidden="1">'30.06.2021'!$A$1:$L$318</definedName>
    <definedName name="Z_67DA9FA9_CE6F_42D4_8C07_EAA26FE589AF_.wvu.PrintArea" localSheetId="1" hidden="1">'30.09.2023'!$A$1:$L$237</definedName>
    <definedName name="Z_67DA9FA9_CE6F_42D4_8C07_EAA26FE589AF_.wvu.PrintTitles" localSheetId="0" hidden="1">'30.06.2021'!$4:$4</definedName>
    <definedName name="Z_67DA9FA9_CE6F_42D4_8C07_EAA26FE589AF_.wvu.PrintTitles" localSheetId="1" hidden="1">'30.09.2023'!$4:$4</definedName>
    <definedName name="Z_85BE1F0F_E626_4557_8C18_E619092754FC_.wvu.PrintArea" localSheetId="0" hidden="1">'30.06.2021'!$A$1:$K$318</definedName>
    <definedName name="Z_85BE1F0F_E626_4557_8C18_E619092754FC_.wvu.PrintArea" localSheetId="1" hidden="1">'30.09.2023'!$A$1:$K$237</definedName>
    <definedName name="Z_85BE1F0F_E626_4557_8C18_E619092754FC_.wvu.PrintTitles" localSheetId="0" hidden="1">'30.06.2021'!$4:$4</definedName>
    <definedName name="Z_85BE1F0F_E626_4557_8C18_E619092754FC_.wvu.PrintTitles" localSheetId="1" hidden="1">'30.09.2023'!$4:$4</definedName>
  </definedNames>
  <calcPr calcId="191029"/>
  <customWorkbookViews>
    <customWorkbookView name="Nabeel Ahmed - Personal View" guid="{2EBB09E0-67DA-41E9-8265-00F5B0C54C78}" mergeInterval="0" personalView="1" maximized="1" xWindow="-8" yWindow="-8" windowWidth="1382" windowHeight="744" activeSheetId="1"/>
    <customWorkbookView name="Nikhil Utture - Personal View" guid="{5C8A204A-8BF3-4F72-877E-C51AF3345954}" mergeInterval="0" personalView="1" maximized="1" windowWidth="1362" windowHeight="523" activeSheetId="1"/>
    <customWorkbookView name="levovo - Personal View" guid="{85BE1F0F-E626-4557-8C18-E619092754FC}" mergeInterval="0" personalView="1" maximized="1" xWindow="1" yWindow="1" windowWidth="1440" windowHeight="670" activeSheetId="1"/>
    <customWorkbookView name="HCL - Personal View" guid="{67DA9FA9-CE6F-42D4-8C07-EAA26FE589AF}" mergeInterval="0" personalView="1" maximized="1" xWindow="1" yWindow="1" windowWidth="1280" windowHeight="79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4" i="2" l="1"/>
  <c r="I139" i="2" l="1"/>
  <c r="I158" i="2"/>
  <c r="I37" i="2"/>
  <c r="J33" i="3"/>
  <c r="J192" i="2"/>
  <c r="J190" i="2"/>
  <c r="J189" i="2"/>
  <c r="I167" i="2"/>
  <c r="I29" i="2"/>
  <c r="I234" i="2" l="1"/>
  <c r="I133" i="2"/>
  <c r="I207" i="2"/>
  <c r="I200" i="2"/>
  <c r="I45" i="2"/>
  <c r="H234" i="2"/>
  <c r="H207" i="2"/>
  <c r="H200" i="2"/>
  <c r="H167" i="2"/>
  <c r="H164" i="2"/>
  <c r="H158" i="2"/>
  <c r="H45" i="2"/>
  <c r="H37" i="2"/>
  <c r="H29" i="2"/>
  <c r="J28" i="3"/>
  <c r="K28" i="3" s="1"/>
  <c r="J27" i="3"/>
  <c r="J26" i="3"/>
  <c r="K26" i="3" s="1"/>
  <c r="J24" i="3"/>
  <c r="I23" i="3"/>
  <c r="H23" i="3"/>
  <c r="G23" i="3"/>
  <c r="J22" i="3"/>
  <c r="J21" i="3"/>
  <c r="J19" i="3"/>
  <c r="K19" i="3" s="1"/>
  <c r="J18" i="3"/>
  <c r="K18" i="3" s="1"/>
  <c r="J17" i="3"/>
  <c r="K17" i="3" s="1"/>
  <c r="J16" i="3"/>
  <c r="K16" i="3" s="1"/>
  <c r="J15" i="3"/>
  <c r="K15" i="3" s="1"/>
  <c r="I13" i="3"/>
  <c r="H13" i="3"/>
  <c r="J12" i="3"/>
  <c r="K12" i="3" s="1"/>
  <c r="J11" i="3"/>
  <c r="J10" i="3"/>
  <c r="J9" i="3"/>
  <c r="K9" i="3" s="1"/>
  <c r="J8" i="3"/>
  <c r="K8" i="3" s="1"/>
  <c r="J7" i="3"/>
  <c r="J6" i="3"/>
  <c r="J170" i="2"/>
  <c r="J13" i="3" l="1"/>
  <c r="J23" i="3"/>
  <c r="J92" i="2" l="1"/>
  <c r="J90" i="2"/>
  <c r="J207" i="2"/>
  <c r="J237" i="2" l="1"/>
  <c r="K237" i="2" s="1"/>
  <c r="J236" i="2"/>
  <c r="K236" i="2" s="1"/>
  <c r="J235" i="2"/>
  <c r="K235" i="2" s="1"/>
  <c r="J234" i="2"/>
  <c r="K234" i="2" s="1"/>
  <c r="J233" i="2"/>
  <c r="K233" i="2" s="1"/>
  <c r="J232" i="2"/>
  <c r="K232" i="2" s="1"/>
  <c r="J231" i="2"/>
  <c r="K231" i="2" s="1"/>
  <c r="J230" i="2"/>
  <c r="K230" i="2" s="1"/>
  <c r="J229" i="2"/>
  <c r="K229" i="2" s="1"/>
  <c r="K228" i="2"/>
  <c r="K227" i="2"/>
  <c r="K226" i="2"/>
  <c r="K225" i="2"/>
  <c r="K224" i="2"/>
  <c r="J222" i="2"/>
  <c r="J221" i="2"/>
  <c r="J220" i="2"/>
  <c r="K220" i="2" s="1"/>
  <c r="J219" i="2"/>
  <c r="K219" i="2" s="1"/>
  <c r="J217" i="2"/>
  <c r="J216" i="2"/>
  <c r="K216" i="2" s="1"/>
  <c r="J215" i="2"/>
  <c r="K215" i="2" s="1"/>
  <c r="J214" i="2"/>
  <c r="K214" i="2" s="1"/>
  <c r="K192" i="2"/>
  <c r="K190" i="2"/>
  <c r="K189" i="2"/>
  <c r="J211" i="2"/>
  <c r="K211" i="2" s="1"/>
  <c r="J210" i="2"/>
  <c r="K210" i="2" s="1"/>
  <c r="J209" i="2"/>
  <c r="K209" i="2" s="1"/>
  <c r="J208" i="2"/>
  <c r="K208" i="2" s="1"/>
  <c r="H133" i="2"/>
  <c r="K90" i="2"/>
  <c r="J87" i="2"/>
  <c r="K87" i="2" s="1"/>
  <c r="J86" i="2"/>
  <c r="K86" i="2" s="1"/>
  <c r="J85" i="2"/>
  <c r="K85" i="2" s="1"/>
  <c r="J84" i="2"/>
  <c r="K84" i="2" s="1"/>
  <c r="J83" i="2"/>
  <c r="K83" i="2" s="1"/>
  <c r="J82" i="2"/>
  <c r="K82" i="2" s="1"/>
  <c r="J81" i="2"/>
  <c r="K81" i="2" s="1"/>
  <c r="J80" i="2"/>
  <c r="K80" i="2" s="1"/>
  <c r="J78" i="2"/>
  <c r="K78" i="2" s="1"/>
  <c r="J77" i="2"/>
  <c r="K77" i="2" s="1"/>
  <c r="J76" i="2"/>
  <c r="J74" i="2"/>
  <c r="J73" i="2"/>
  <c r="J72" i="2"/>
  <c r="J71" i="2"/>
  <c r="K71" i="2" s="1"/>
  <c r="J70" i="2"/>
  <c r="J69" i="2"/>
  <c r="K69" i="2" s="1"/>
  <c r="J68" i="2"/>
  <c r="J67" i="2"/>
  <c r="J66" i="2"/>
  <c r="K66" i="2" s="1"/>
  <c r="J65" i="2"/>
  <c r="J64" i="2"/>
  <c r="J63" i="2"/>
  <c r="J62" i="2"/>
  <c r="J61" i="2"/>
  <c r="J60" i="2"/>
  <c r="J59" i="2"/>
  <c r="J58" i="2"/>
  <c r="J57" i="2"/>
  <c r="J56" i="2"/>
  <c r="K56" i="2" s="1"/>
  <c r="J55" i="2"/>
  <c r="K55" i="2" s="1"/>
  <c r="J54" i="2"/>
  <c r="K54" i="2" s="1"/>
  <c r="J53" i="2"/>
  <c r="K53" i="2" s="1"/>
  <c r="J52" i="2"/>
  <c r="J51" i="2"/>
  <c r="J50" i="2"/>
  <c r="K50" i="2" s="1"/>
  <c r="J49" i="2"/>
  <c r="K49" i="2" s="1"/>
  <c r="J48" i="2"/>
  <c r="K48" i="2" s="1"/>
  <c r="J47" i="2"/>
  <c r="K47" i="2" s="1"/>
  <c r="J46" i="2"/>
  <c r="K46" i="2" s="1"/>
  <c r="J45" i="2"/>
  <c r="J44" i="2"/>
  <c r="J43" i="2"/>
  <c r="K43" i="2" s="1"/>
  <c r="J42" i="2"/>
  <c r="J41" i="2"/>
  <c r="J40" i="2"/>
  <c r="K40" i="2" s="1"/>
  <c r="J39" i="2"/>
  <c r="K39" i="2" s="1"/>
  <c r="J119" i="2"/>
  <c r="J120" i="2"/>
  <c r="K120" i="2" s="1"/>
  <c r="J201" i="2" l="1"/>
  <c r="K201" i="2" s="1"/>
  <c r="J202" i="2"/>
  <c r="K202" i="2" s="1"/>
  <c r="J203" i="2"/>
  <c r="K203" i="2" s="1"/>
  <c r="J204" i="2"/>
  <c r="K204" i="2" s="1"/>
  <c r="J205" i="2"/>
  <c r="K205" i="2" s="1"/>
  <c r="J206" i="2"/>
  <c r="K206" i="2" s="1"/>
  <c r="J199" i="2"/>
  <c r="K199" i="2" s="1"/>
  <c r="K207" i="2"/>
  <c r="J197" i="2"/>
  <c r="K197" i="2" s="1"/>
  <c r="J196" i="2"/>
  <c r="K196" i="2" s="1"/>
  <c r="J195" i="2"/>
  <c r="K195" i="2" s="1"/>
  <c r="J194" i="2"/>
  <c r="K194" i="2" s="1"/>
  <c r="J191" i="2"/>
  <c r="J193" i="2" s="1"/>
  <c r="J188" i="2"/>
  <c r="K188" i="2" s="1"/>
  <c r="J187" i="2"/>
  <c r="K187" i="2" s="1"/>
  <c r="J185" i="2"/>
  <c r="K185" i="2" s="1"/>
  <c r="J184" i="2"/>
  <c r="K184" i="2" s="1"/>
  <c r="J183" i="2"/>
  <c r="K183" i="2" s="1"/>
  <c r="J181" i="2"/>
  <c r="K181" i="2" s="1"/>
  <c r="J180" i="2"/>
  <c r="K180" i="2" s="1"/>
  <c r="J179" i="2"/>
  <c r="K179" i="2" s="1"/>
  <c r="J178" i="2"/>
  <c r="K178" i="2" s="1"/>
  <c r="J177" i="2"/>
  <c r="K177" i="2" s="1"/>
  <c r="J176" i="2"/>
  <c r="K176" i="2" s="1"/>
  <c r="J175" i="2"/>
  <c r="K175" i="2" s="1"/>
  <c r="J174" i="2"/>
  <c r="K174" i="2" s="1"/>
  <c r="J171" i="2"/>
  <c r="K171" i="2" s="1"/>
  <c r="K170" i="2"/>
  <c r="J169" i="2"/>
  <c r="K169" i="2" s="1"/>
  <c r="J168" i="2"/>
  <c r="K168" i="2" s="1"/>
  <c r="J167" i="2"/>
  <c r="K167" i="2" s="1"/>
  <c r="J166" i="2"/>
  <c r="K166" i="2" s="1"/>
  <c r="J165" i="2"/>
  <c r="K165" i="2" s="1"/>
  <c r="G164" i="2"/>
  <c r="J163" i="2"/>
  <c r="J162" i="2"/>
  <c r="J161" i="2"/>
  <c r="K161" i="2" s="1"/>
  <c r="J160" i="2"/>
  <c r="K160" i="2" s="1"/>
  <c r="J159" i="2"/>
  <c r="K159" i="2" s="1"/>
  <c r="G158" i="2"/>
  <c r="J157" i="2"/>
  <c r="K157" i="2" s="1"/>
  <c r="J156" i="2"/>
  <c r="K156" i="2" s="1"/>
  <c r="J155" i="2"/>
  <c r="K155" i="2" s="1"/>
  <c r="J154" i="2"/>
  <c r="K154" i="2" s="1"/>
  <c r="J153" i="2"/>
  <c r="K153" i="2" s="1"/>
  <c r="J152" i="2"/>
  <c r="K152" i="2" s="1"/>
  <c r="J151" i="2"/>
  <c r="K151" i="2" s="1"/>
  <c r="J150" i="2"/>
  <c r="K150" i="2" s="1"/>
  <c r="J149" i="2"/>
  <c r="K149" i="2" s="1"/>
  <c r="J148" i="2"/>
  <c r="K148" i="2" s="1"/>
  <c r="J147" i="2"/>
  <c r="K147" i="2" s="1"/>
  <c r="J146" i="2"/>
  <c r="K146" i="2" s="1"/>
  <c r="J145" i="2"/>
  <c r="K145" i="2" s="1"/>
  <c r="J144" i="2"/>
  <c r="K144" i="2" s="1"/>
  <c r="J143" i="2"/>
  <c r="K143" i="2" s="1"/>
  <c r="J142" i="2"/>
  <c r="K142" i="2" s="1"/>
  <c r="J141" i="2"/>
  <c r="K141" i="2" s="1"/>
  <c r="J140" i="2"/>
  <c r="K140" i="2" s="1"/>
  <c r="G139" i="2"/>
  <c r="J138" i="2"/>
  <c r="J137" i="2"/>
  <c r="K137" i="2" s="1"/>
  <c r="J135" i="2"/>
  <c r="J132" i="2"/>
  <c r="K132" i="2" s="1"/>
  <c r="J131" i="2"/>
  <c r="K131" i="2" s="1"/>
  <c r="J130" i="2"/>
  <c r="K130" i="2" s="1"/>
  <c r="J129" i="2"/>
  <c r="K129" i="2" s="1"/>
  <c r="J127" i="2"/>
  <c r="K127" i="2" s="1"/>
  <c r="J126" i="2"/>
  <c r="K126" i="2" s="1"/>
  <c r="J124" i="2"/>
  <c r="J123" i="2"/>
  <c r="J122" i="2"/>
  <c r="J118" i="2"/>
  <c r="K118" i="2" s="1"/>
  <c r="J117" i="2"/>
  <c r="K117" i="2" s="1"/>
  <c r="J116" i="2"/>
  <c r="K116" i="2" s="1"/>
  <c r="J115" i="2"/>
  <c r="K115" i="2" s="1"/>
  <c r="J114" i="2"/>
  <c r="K114" i="2" s="1"/>
  <c r="J113" i="2"/>
  <c r="K113" i="2" s="1"/>
  <c r="J112" i="2"/>
  <c r="K112" i="2" s="1"/>
  <c r="J111" i="2"/>
  <c r="K111" i="2" s="1"/>
  <c r="J109" i="2"/>
  <c r="K109" i="2" s="1"/>
  <c r="J107" i="2"/>
  <c r="K107" i="2" s="1"/>
  <c r="J106" i="2"/>
  <c r="K106" i="2" s="1"/>
  <c r="J104" i="2"/>
  <c r="K104" i="2" s="1"/>
  <c r="J103" i="2"/>
  <c r="K103" i="2" s="1"/>
  <c r="J102" i="2"/>
  <c r="J101" i="2"/>
  <c r="K101" i="2" s="1"/>
  <c r="J100" i="2"/>
  <c r="K100" i="2" s="1"/>
  <c r="J98" i="2"/>
  <c r="K98" i="2" s="1"/>
  <c r="J97" i="2"/>
  <c r="K97" i="2" s="1"/>
  <c r="J94" i="2"/>
  <c r="K94" i="2" s="1"/>
  <c r="J93" i="2"/>
  <c r="J91" i="2"/>
  <c r="J89" i="2"/>
  <c r="J36" i="2"/>
  <c r="K36" i="2" s="1"/>
  <c r="J35" i="2"/>
  <c r="J34" i="2"/>
  <c r="J33" i="2"/>
  <c r="K33" i="2" s="1"/>
  <c r="J32" i="2"/>
  <c r="K32" i="2" s="1"/>
  <c r="J31" i="2"/>
  <c r="J30" i="2"/>
  <c r="J28" i="2"/>
  <c r="K28" i="2" s="1"/>
  <c r="J27" i="2"/>
  <c r="K27" i="2" s="1"/>
  <c r="J26" i="2"/>
  <c r="K26" i="2" s="1"/>
  <c r="J25" i="2"/>
  <c r="K25" i="2" s="1"/>
  <c r="J24" i="2"/>
  <c r="K24" i="2" s="1"/>
  <c r="J23" i="2"/>
  <c r="K23" i="2" s="1"/>
  <c r="J22" i="2"/>
  <c r="K22" i="2" s="1"/>
  <c r="J21" i="2"/>
  <c r="J20" i="2"/>
  <c r="J18" i="2"/>
  <c r="J17" i="2"/>
  <c r="J16" i="2"/>
  <c r="J15" i="2"/>
  <c r="J14" i="2"/>
  <c r="J13" i="2"/>
  <c r="J12" i="2"/>
  <c r="J10" i="2"/>
  <c r="K10" i="2" s="1"/>
  <c r="J9" i="2"/>
  <c r="K9" i="2" s="1"/>
  <c r="J8" i="2"/>
  <c r="K8" i="2" s="1"/>
  <c r="J7" i="2"/>
  <c r="K7" i="2" s="1"/>
  <c r="J6" i="2"/>
  <c r="K6" i="2" s="1"/>
  <c r="J200" i="2" l="1"/>
  <c r="K200" i="2" s="1"/>
  <c r="J37" i="2"/>
  <c r="J29" i="2"/>
  <c r="K29" i="2" s="1"/>
  <c r="J108" i="2"/>
  <c r="K108" i="2" s="1"/>
  <c r="J158" i="2"/>
  <c r="K158" i="2" s="1"/>
  <c r="J198" i="2"/>
  <c r="K198" i="2" s="1"/>
  <c r="J164" i="2"/>
  <c r="J139" i="2"/>
  <c r="J133" i="2"/>
  <c r="K133" i="2" s="1"/>
  <c r="J96" i="2"/>
  <c r="K96" i="2" s="1"/>
  <c r="K191" i="2"/>
  <c r="J256" i="1"/>
  <c r="J253" i="1"/>
  <c r="J238" i="1"/>
  <c r="J239" i="1"/>
  <c r="J240" i="1"/>
  <c r="J236" i="1"/>
  <c r="J237" i="1"/>
  <c r="J235" i="1"/>
  <c r="K235" i="1" s="1"/>
  <c r="J224" i="1"/>
  <c r="J225" i="1"/>
  <c r="J226" i="1"/>
  <c r="J227" i="1"/>
  <c r="J228" i="1"/>
  <c r="J223" i="1"/>
  <c r="J195" i="1"/>
  <c r="J196" i="1"/>
  <c r="J194" i="1"/>
  <c r="J181" i="1"/>
  <c r="J182" i="1"/>
  <c r="J180" i="1"/>
  <c r="J177" i="1"/>
  <c r="J178" i="1"/>
  <c r="J176" i="1"/>
  <c r="J171" i="1"/>
  <c r="J172" i="1"/>
  <c r="J170" i="1"/>
  <c r="J156" i="1"/>
  <c r="J155" i="1"/>
  <c r="J113" i="1"/>
  <c r="J114" i="1"/>
  <c r="J115" i="1"/>
  <c r="J116" i="1"/>
  <c r="J112" i="1"/>
  <c r="J104" i="1"/>
  <c r="J105" i="1"/>
  <c r="J103" i="1"/>
  <c r="J97" i="1"/>
  <c r="J96" i="1"/>
  <c r="J95" i="1"/>
  <c r="J87" i="1"/>
  <c r="J88" i="1"/>
  <c r="J89" i="1"/>
  <c r="J90" i="1"/>
  <c r="J91" i="1"/>
  <c r="J92" i="1"/>
  <c r="J93" i="1"/>
  <c r="J86" i="1"/>
  <c r="J79" i="1"/>
  <c r="J80" i="1"/>
  <c r="J81" i="1"/>
  <c r="J82" i="1"/>
  <c r="J83" i="1"/>
  <c r="J84" i="1"/>
  <c r="J78" i="1"/>
  <c r="J40" i="1"/>
  <c r="J41" i="1"/>
  <c r="J42" i="1"/>
  <c r="J43" i="1"/>
  <c r="J44"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39" i="1"/>
  <c r="J21" i="1"/>
  <c r="J22" i="1"/>
  <c r="J23" i="1"/>
  <c r="J24" i="1"/>
  <c r="J25" i="1"/>
  <c r="J26" i="1"/>
  <c r="J27" i="1"/>
  <c r="J28" i="1"/>
  <c r="J30" i="1"/>
  <c r="J31" i="1"/>
  <c r="J32" i="1"/>
  <c r="J33" i="1"/>
  <c r="J34" i="1"/>
  <c r="J35" i="1"/>
  <c r="J36" i="1"/>
  <c r="J20" i="1"/>
  <c r="J13" i="1"/>
  <c r="J14" i="1"/>
  <c r="J15" i="1"/>
  <c r="J16" i="1"/>
  <c r="J17" i="1"/>
  <c r="J18" i="1"/>
  <c r="J12" i="1"/>
  <c r="J7" i="1"/>
  <c r="J8" i="1"/>
  <c r="J9" i="1"/>
  <c r="J10" i="1"/>
  <c r="J6" i="1"/>
  <c r="J110" i="1" l="1"/>
  <c r="G175" i="1"/>
  <c r="G169" i="1"/>
  <c r="G150" i="1"/>
  <c r="J298" i="1"/>
  <c r="J146" i="1"/>
  <c r="J134" i="1"/>
  <c r="J121" i="1"/>
  <c r="J119" i="1"/>
  <c r="J118" i="1"/>
  <c r="J109" i="1"/>
  <c r="J106" i="1"/>
  <c r="I37" i="1"/>
  <c r="H37" i="1"/>
  <c r="H274" i="1"/>
  <c r="I269" i="1"/>
  <c r="J37" i="1" l="1"/>
  <c r="J120" i="1"/>
  <c r="I45" i="1"/>
  <c r="H45" i="1"/>
  <c r="J166" i="1"/>
  <c r="J163" i="1"/>
  <c r="J160" i="1"/>
  <c r="J165" i="1"/>
  <c r="J162" i="1"/>
  <c r="J159" i="1"/>
  <c r="J164" i="1"/>
  <c r="J161" i="1"/>
  <c r="J158" i="1"/>
  <c r="J153" i="1"/>
  <c r="J152" i="1"/>
  <c r="J151" i="1"/>
  <c r="J154" i="1"/>
  <c r="J133" i="1"/>
  <c r="J132" i="1"/>
  <c r="J45" i="1" l="1"/>
  <c r="H269" i="1"/>
  <c r="J258" i="1"/>
  <c r="K258" i="1" s="1"/>
  <c r="J257" i="1"/>
  <c r="K257" i="1" s="1"/>
  <c r="K256" i="1"/>
  <c r="J255" i="1"/>
  <c r="K255" i="1" s="1"/>
  <c r="J254" i="1"/>
  <c r="K254" i="1" s="1"/>
  <c r="K253" i="1"/>
  <c r="J307" i="1" l="1"/>
  <c r="J306" i="1"/>
  <c r="J305" i="1"/>
  <c r="J143" i="1" l="1"/>
  <c r="I29" i="1"/>
  <c r="I304" i="1"/>
  <c r="H304" i="1"/>
  <c r="J303" i="1"/>
  <c r="J302" i="1"/>
  <c r="J301" i="1"/>
  <c r="J300" i="1"/>
  <c r="J299" i="1"/>
  <c r="J297" i="1"/>
  <c r="J296" i="1"/>
  <c r="J295" i="1"/>
  <c r="J294" i="1"/>
  <c r="J283" i="1"/>
  <c r="K283" i="1" s="1"/>
  <c r="J282" i="1"/>
  <c r="K282" i="1" s="1"/>
  <c r="J281" i="1"/>
  <c r="K281" i="1" s="1"/>
  <c r="J280" i="1"/>
  <c r="K280" i="1" s="1"/>
  <c r="I278" i="1"/>
  <c r="H278" i="1"/>
  <c r="J277" i="1"/>
  <c r="K277" i="1" s="1"/>
  <c r="J276" i="1"/>
  <c r="K276" i="1" s="1"/>
  <c r="J275" i="1"/>
  <c r="K275" i="1" s="1"/>
  <c r="I274" i="1"/>
  <c r="J273" i="1"/>
  <c r="K273" i="1" s="1"/>
  <c r="J272" i="1"/>
  <c r="K272" i="1" s="1"/>
  <c r="J271" i="1"/>
  <c r="K271" i="1" s="1"/>
  <c r="J270" i="1"/>
  <c r="K270" i="1" s="1"/>
  <c r="J267" i="1"/>
  <c r="J264" i="1"/>
  <c r="K264" i="1" s="1"/>
  <c r="J263" i="1"/>
  <c r="K263" i="1" s="1"/>
  <c r="J261" i="1"/>
  <c r="K261" i="1" s="1"/>
  <c r="J260" i="1"/>
  <c r="K260" i="1" s="1"/>
  <c r="J192" i="1"/>
  <c r="K192" i="1" s="1"/>
  <c r="J191" i="1"/>
  <c r="K191" i="1" s="1"/>
  <c r="J190" i="1"/>
  <c r="K190" i="1" s="1"/>
  <c r="J189" i="1"/>
  <c r="K189" i="1" s="1"/>
  <c r="J188" i="1"/>
  <c r="K188" i="1" s="1"/>
  <c r="J187" i="1"/>
  <c r="K187" i="1" s="1"/>
  <c r="J186" i="1"/>
  <c r="K186" i="1" s="1"/>
  <c r="J185" i="1"/>
  <c r="K185"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K241" i="1" s="1"/>
  <c r="J234" i="1"/>
  <c r="K234" i="1" s="1"/>
  <c r="J233" i="1"/>
  <c r="K233" i="1" s="1"/>
  <c r="J232" i="1"/>
  <c r="K232" i="1" s="1"/>
  <c r="J231" i="1"/>
  <c r="K231" i="1" s="1"/>
  <c r="J230" i="1"/>
  <c r="K230" i="1" s="1"/>
  <c r="J229" i="1"/>
  <c r="K229" i="1" s="1"/>
  <c r="J222" i="1"/>
  <c r="J221" i="1"/>
  <c r="J220" i="1"/>
  <c r="J219" i="1"/>
  <c r="J218" i="1"/>
  <c r="J217" i="1"/>
  <c r="J216" i="1"/>
  <c r="J215" i="1"/>
  <c r="J214" i="1"/>
  <c r="J213" i="1"/>
  <c r="J212" i="1"/>
  <c r="J211" i="1"/>
  <c r="J210" i="1"/>
  <c r="J209" i="1"/>
  <c r="J208" i="1"/>
  <c r="J207" i="1"/>
  <c r="J206" i="1"/>
  <c r="J205" i="1"/>
  <c r="J202" i="1"/>
  <c r="J201" i="1"/>
  <c r="J200" i="1"/>
  <c r="J199" i="1"/>
  <c r="J198" i="1"/>
  <c r="J179" i="1"/>
  <c r="K179" i="1" s="1"/>
  <c r="I175" i="1"/>
  <c r="H175" i="1"/>
  <c r="J174" i="1"/>
  <c r="K174" i="1" s="1"/>
  <c r="J173" i="1"/>
  <c r="K173" i="1" s="1"/>
  <c r="I169" i="1"/>
  <c r="H169" i="1"/>
  <c r="J168" i="1"/>
  <c r="K168" i="1" s="1"/>
  <c r="J167" i="1"/>
  <c r="K167" i="1" s="1"/>
  <c r="J157" i="1"/>
  <c r="K157" i="1" s="1"/>
  <c r="I150" i="1"/>
  <c r="H150" i="1"/>
  <c r="J149" i="1"/>
  <c r="J148" i="1"/>
  <c r="I144" i="1"/>
  <c r="H144" i="1"/>
  <c r="J142" i="1"/>
  <c r="J141" i="1"/>
  <c r="J140" i="1"/>
  <c r="J138" i="1"/>
  <c r="J137" i="1"/>
  <c r="J136" i="1"/>
  <c r="J130" i="1"/>
  <c r="J129" i="1"/>
  <c r="J128" i="1"/>
  <c r="J127" i="1"/>
  <c r="J126" i="1"/>
  <c r="J125" i="1"/>
  <c r="J124" i="1"/>
  <c r="J123" i="1"/>
  <c r="I108" i="1"/>
  <c r="H108" i="1"/>
  <c r="J101" i="1"/>
  <c r="J100" i="1"/>
  <c r="J99" i="1"/>
  <c r="J98" i="1"/>
  <c r="H29" i="1"/>
  <c r="J29" i="1" l="1"/>
  <c r="K44" i="1"/>
  <c r="K267" i="1"/>
  <c r="J269" i="1"/>
  <c r="J150" i="1"/>
  <c r="J274" i="1"/>
  <c r="K274" i="1" s="1"/>
  <c r="J144" i="1"/>
  <c r="J108" i="1"/>
  <c r="J278" i="1"/>
  <c r="K278" i="1" s="1"/>
  <c r="J169" i="1"/>
  <c r="K169" i="1" s="1"/>
  <c r="J175" i="1"/>
  <c r="K175" i="1" s="1"/>
  <c r="J304" i="1"/>
</calcChain>
</file>

<file path=xl/sharedStrings.xml><?xml version="1.0" encoding="utf-8"?>
<sst xmlns="http://schemas.openxmlformats.org/spreadsheetml/2006/main" count="1070" uniqueCount="499">
  <si>
    <t xml:space="preserve">Name of State/UT : </t>
  </si>
  <si>
    <t>Sl. No</t>
  </si>
  <si>
    <t>Action Point</t>
  </si>
  <si>
    <t>Difference</t>
  </si>
  <si>
    <t>Administrative structure of State/ UTs</t>
  </si>
  <si>
    <t>Number of Districts</t>
  </si>
  <si>
    <t>Number of Sub Division/ Talukas</t>
  </si>
  <si>
    <t>Number of Blocks</t>
  </si>
  <si>
    <t>Number of Villages</t>
  </si>
  <si>
    <t>Number of Gram Panchayats</t>
  </si>
  <si>
    <t xml:space="preserve">Number of Rogi Kalyan Samitis registered </t>
  </si>
  <si>
    <t>District Hospitals (DHs)</t>
  </si>
  <si>
    <t>CHCs</t>
  </si>
  <si>
    <t>Other than CHC at or above block level but below District Level</t>
  </si>
  <si>
    <t>PHCs</t>
  </si>
  <si>
    <t>Other Health facilities above SC but below block level (may include APHC etc.)</t>
  </si>
  <si>
    <t>Total</t>
  </si>
  <si>
    <t>Appointment of ASHA</t>
  </si>
  <si>
    <t>1st module</t>
  </si>
  <si>
    <t>2nd module</t>
  </si>
  <si>
    <t>3rd module</t>
  </si>
  <si>
    <t>4th module</t>
  </si>
  <si>
    <t>5th module</t>
  </si>
  <si>
    <t>6th module &amp; 7th module</t>
  </si>
  <si>
    <t>Round 1</t>
  </si>
  <si>
    <t>Round 2</t>
  </si>
  <si>
    <t>Round 3</t>
  </si>
  <si>
    <t>Round 4</t>
  </si>
  <si>
    <t>Total number of Monthly Village Health &amp; Nutrition Days (VHNDs) held  in the state during</t>
  </si>
  <si>
    <t xml:space="preserve">Number of Village Health Sanitation &amp; Nutrition Committee (VHSNC) Constituted </t>
  </si>
  <si>
    <t>Sub Centre</t>
  </si>
  <si>
    <t>VHSNC</t>
  </si>
  <si>
    <t>Number of VHSNC members trained on functioning of VHSNCs</t>
  </si>
  <si>
    <t>Number of PRI representatives trained on functioning of Community Action</t>
  </si>
  <si>
    <t>Number of personnel (presently employed, including contractual and regular) from Health Department trained on issues related to Community Action under NRHM</t>
  </si>
  <si>
    <t>Other trainings (specify the type of training and the no. of personnel trained)</t>
  </si>
  <si>
    <t>Community monitoring</t>
  </si>
  <si>
    <t>Number of districts where Community Monitoring was undertaken in few blocks</t>
  </si>
  <si>
    <t>Number of districts where Community Monitoring has been expanded to all the blocks</t>
  </si>
  <si>
    <t>No. of Samwad/ Jan Sunwai conducted at</t>
  </si>
  <si>
    <t>State</t>
  </si>
  <si>
    <t>District</t>
  </si>
  <si>
    <t>Block</t>
  </si>
  <si>
    <t>PHC</t>
  </si>
  <si>
    <t>Village</t>
  </si>
  <si>
    <t xml:space="preserve">Number of SCs </t>
  </si>
  <si>
    <t xml:space="preserve">Number of SCs which are functional </t>
  </si>
  <si>
    <t>With Second ANM</t>
  </si>
  <si>
    <t xml:space="preserve">Primary Health Centres (PHCs) </t>
  </si>
  <si>
    <t xml:space="preserve">Number of PHCs </t>
  </si>
  <si>
    <t xml:space="preserve">Total Number of PHCs functioning as 24x7 basis </t>
  </si>
  <si>
    <t>Number of PHCs where 3 Staff Nurses have been posted</t>
  </si>
  <si>
    <t>Functioning 24X7 as on date</t>
  </si>
  <si>
    <t>Strengthened with 3 Staff Nurses</t>
  </si>
  <si>
    <t>Community Health Centre(CHCs)</t>
  </si>
  <si>
    <t xml:space="preserve">Number of Community Health Centre </t>
  </si>
  <si>
    <t xml:space="preserve">Facilities other than CHC at or above block level but below District Level </t>
  </si>
  <si>
    <t>Functioning with three Staff Nurses</t>
  </si>
  <si>
    <t>Number of CHCs</t>
  </si>
  <si>
    <t>Selected for upgradation to IPHS</t>
  </si>
  <si>
    <t>Facility survey  completed 
(Include others also)</t>
  </si>
  <si>
    <t>Physical upgradation started to IPHS</t>
  </si>
  <si>
    <t>Physical upgradation completed to IPHS</t>
  </si>
  <si>
    <t xml:space="preserve">Number of District Hospitals </t>
  </si>
  <si>
    <t>Number of District level Health Facilities other than District Hospital</t>
  </si>
  <si>
    <t>Number of District level Health Facilities (including DHs) which are FRUs</t>
  </si>
  <si>
    <t>First Referral Units (FRU)</t>
  </si>
  <si>
    <t>At PHC level</t>
  </si>
  <si>
    <t>Other than PHC</t>
  </si>
  <si>
    <t>At CHC level</t>
  </si>
  <si>
    <t>Other than CHC</t>
  </si>
  <si>
    <t>Number of General Duty Medical Doctors (GDMOs) i.e. MBBS Doctors in position at various level (Regular)</t>
  </si>
  <si>
    <t xml:space="preserve">New Construction  </t>
  </si>
  <si>
    <t>Sanctioned</t>
  </si>
  <si>
    <t>Completed</t>
  </si>
  <si>
    <t xml:space="preserve">Rennovation/ Upgradation </t>
  </si>
  <si>
    <t>State Programme Management Units, District PMU &amp; Block PMU under NRHM</t>
  </si>
  <si>
    <t>SDHs</t>
  </si>
  <si>
    <t>DHs</t>
  </si>
  <si>
    <t>Decentralised Planning</t>
  </si>
  <si>
    <t>Any other Refferal service</t>
  </si>
  <si>
    <t>others (please specify)</t>
  </si>
  <si>
    <t>ERS (108/102/104/other)</t>
  </si>
  <si>
    <t>Number of Health Melas held during</t>
  </si>
  <si>
    <t>Number of districts where IMNCI is implemented</t>
  </si>
  <si>
    <t>Total number of People trained on IMNCI as on date</t>
  </si>
  <si>
    <t>Total number of Districts covered by MNGOs</t>
  </si>
  <si>
    <t>Ayurveda Yoga Unani Siddha Homeopathy (AYUSH)</t>
  </si>
  <si>
    <t>Whether AYUSH Person included in (Y/N)</t>
  </si>
  <si>
    <t>Health Society</t>
  </si>
  <si>
    <t>State Health Mission</t>
  </si>
  <si>
    <t>Rogi Kalyan Samities</t>
  </si>
  <si>
    <t>ASHA Training</t>
  </si>
  <si>
    <t>Number where AYUSH facilities is available as on date</t>
  </si>
  <si>
    <t xml:space="preserve">DH </t>
  </si>
  <si>
    <t>CHC</t>
  </si>
  <si>
    <t>other than CHC at or above block level but below district level</t>
  </si>
  <si>
    <t>other health facilities above SC but below block level</t>
  </si>
  <si>
    <t>Number of contractual appointments under NRHM</t>
  </si>
  <si>
    <t>AYUSH Doctors</t>
  </si>
  <si>
    <t>AYUSH Paramedical Staff</t>
  </si>
  <si>
    <t>Total number of MNGOs in the State/ UT as on date</t>
  </si>
  <si>
    <t>other level</t>
  </si>
  <si>
    <t>102-Type</t>
  </si>
  <si>
    <t>104-Type</t>
  </si>
  <si>
    <t>108-Type</t>
  </si>
  <si>
    <t>74</t>
  </si>
  <si>
    <t>90</t>
  </si>
  <si>
    <t>91</t>
  </si>
  <si>
    <t>92</t>
  </si>
  <si>
    <t>75</t>
  </si>
  <si>
    <t>76</t>
  </si>
  <si>
    <t>77</t>
  </si>
  <si>
    <t>78</t>
  </si>
  <si>
    <t>93</t>
  </si>
  <si>
    <t>96</t>
  </si>
  <si>
    <t>Under RBSK</t>
  </si>
  <si>
    <t>AYUSH components included in NRHM PIP (Y/N)</t>
  </si>
  <si>
    <t>Others etc.</t>
  </si>
  <si>
    <t>Programme Management Unit (SPMU) set up at State level (Y/N)</t>
  </si>
  <si>
    <t>No. of Million+ cities</t>
  </si>
  <si>
    <t>No. of 1 Lakh to 10 Lakh population cities</t>
  </si>
  <si>
    <t>No. of 50000 to 1 Lakh population cities</t>
  </si>
  <si>
    <t>No. of District HQ (&gt;30000 &amp; &lt;50000 Population)</t>
  </si>
  <si>
    <t>No. of cities which have completed mapping of urban health facilities</t>
  </si>
  <si>
    <t>Cities where mapping of urban health facilities has been completed</t>
  </si>
  <si>
    <t>No. of cities which have completed identification/mapping of urban slums</t>
  </si>
  <si>
    <t>Cities where identification/mapping of urban slums has been completed</t>
  </si>
  <si>
    <t>UCHCs</t>
  </si>
  <si>
    <t>UPHCs</t>
  </si>
  <si>
    <t>Number of Rogi Kalyan Samities (RKS) meeting held</t>
  </si>
  <si>
    <t>Number of ASHAs selected (Rural) during</t>
  </si>
  <si>
    <t>Number of ASHAs selected (Urban) during</t>
  </si>
  <si>
    <t>Total number of ASHAs (Rural) who have received training in</t>
  </si>
  <si>
    <t>Total number of Urban ASHA trained in Induction module</t>
  </si>
  <si>
    <t>Total number of Urban ASHA trained in 6th &amp; 7th Module</t>
  </si>
  <si>
    <t>Number of ASHAs (Rural) in position with Drug kits</t>
  </si>
  <si>
    <t>Number of ASHAs (Urban) in position with Drug kits</t>
  </si>
  <si>
    <t>Total number of Monthly Urban Health &amp; Nutrition Days (UHNDs) held  in the state during</t>
  </si>
  <si>
    <t>Number of Mahila Arogya Samitis (MAS) formed</t>
  </si>
  <si>
    <t>Number of MAS trained</t>
  </si>
  <si>
    <t>Number of Joint Account operational at SCs &amp; VHSNCs (Rural)</t>
  </si>
  <si>
    <t>Number of RKS members trained on functioning of RKS (Rural)</t>
  </si>
  <si>
    <t>Number of RKS members trained on functioning of RKS (Urban)</t>
  </si>
  <si>
    <t>Any Other (Pls. Specify)</t>
  </si>
  <si>
    <t>Urban PHCs (UPHCs)</t>
  </si>
  <si>
    <t xml:space="preserve">UPHCs functional with minimum staffing &amp; service package
</t>
  </si>
  <si>
    <t>Urban CHCs (UCHCs)</t>
  </si>
  <si>
    <t xml:space="preserve">Number of Urban Community Health Centre </t>
  </si>
  <si>
    <t>Number of Medical Officers (Part time) at UPHC</t>
  </si>
  <si>
    <t>Number of Specialists at UCHC</t>
  </si>
  <si>
    <t>Number of Specialists (Full Time) at Maternity Home</t>
  </si>
  <si>
    <t>Number of Specialists (Part Time) at Maternity Home</t>
  </si>
  <si>
    <t>Number of Staff Nurses (SNs) at UPHC</t>
  </si>
  <si>
    <t>Number of ANM at UPHC</t>
  </si>
  <si>
    <t>Number of LHV at UPHC</t>
  </si>
  <si>
    <t>Number of Public Health Manager at UPHC</t>
  </si>
  <si>
    <t>No. of staff at SPMU Level</t>
  </si>
  <si>
    <t>No. of staff at DPMU Level</t>
  </si>
  <si>
    <t>No. of staff at CPMU Level</t>
  </si>
  <si>
    <t>Rennovation/ Upgradation (facilities given untied grants)</t>
  </si>
  <si>
    <t>Functional SQAU</t>
  </si>
  <si>
    <t>Number of monitoring/ supportive visits conducted by SQAU to Urban Health Facilities</t>
  </si>
  <si>
    <t>No. of functional DQAUs in the State</t>
  </si>
  <si>
    <t>Number of monitoring/ supportive visits conducted by DQAU to Urban Health Facilities</t>
  </si>
  <si>
    <t>99</t>
  </si>
  <si>
    <t>100</t>
  </si>
  <si>
    <t>101</t>
  </si>
  <si>
    <t>102</t>
  </si>
  <si>
    <t>103</t>
  </si>
  <si>
    <t>No. of cities where vulnerability mapping completed</t>
  </si>
  <si>
    <t xml:space="preserve">Institutional Framework of NHM </t>
  </si>
  <si>
    <t>No. of MOs undergone Orientation/Training under NUHM</t>
  </si>
  <si>
    <t>No. of ANMs undergone Orientation/Training under NUHM</t>
  </si>
  <si>
    <t>No. of Program Management Staff undergone Orientation/Training under NUHM</t>
  </si>
  <si>
    <t>No. of person of ULBs undergone Orientation/Training under NUHM</t>
  </si>
  <si>
    <t>City Planning &amp; Mapping (Facility, Slum &amp; Vulnerability) under NUHM</t>
  </si>
  <si>
    <t>Program Management Staff under NUHM</t>
  </si>
  <si>
    <t>Work under progess</t>
  </si>
  <si>
    <t>No. of SQAC meetings held</t>
  </si>
  <si>
    <t>Number of review meetings conducted by SQAU</t>
  </si>
  <si>
    <t>No. of DQAC meetings held</t>
  </si>
  <si>
    <t>Number of review meetings conducted by DQAU</t>
  </si>
  <si>
    <t>Progress of Infrastructure Development under NHM</t>
  </si>
  <si>
    <t>No. of SNs undergone Orientation/Training</t>
  </si>
  <si>
    <t>Work under progress</t>
  </si>
  <si>
    <t>Operationalization of Maternity Homes</t>
  </si>
  <si>
    <t>Operationalization of UCHCs</t>
  </si>
  <si>
    <t>Operationalization of UPHC - In government building (under NUHM)</t>
  </si>
  <si>
    <t>Operationalization of UPHC - In rented building (under NUHM)</t>
  </si>
  <si>
    <t>Total UPHCs operational under NUHM</t>
  </si>
  <si>
    <t>Number of ASHAs (Urban) in position with HBNC kits</t>
  </si>
  <si>
    <t>Orientation Training under NUHM</t>
  </si>
  <si>
    <t>Total number of patients transported by</t>
  </si>
  <si>
    <t>Any other Ambulances under NHM</t>
  </si>
  <si>
    <t>Cities where vulnerability mapping has been completed</t>
  </si>
  <si>
    <t>No. of Pharmacist undergone Orientation/Training under NUHM</t>
  </si>
  <si>
    <t>No. of LTs undergone Orientation/Training under NUHM</t>
  </si>
  <si>
    <t>State QA</t>
  </si>
  <si>
    <t>District QA</t>
  </si>
  <si>
    <t>Number of Health Kiosks</t>
  </si>
  <si>
    <t>Guidance Notes</t>
  </si>
  <si>
    <t>Number of MAS monthly review meetings held</t>
  </si>
  <si>
    <t>No. of cities approved under NUHM &amp; started implementation</t>
  </si>
  <si>
    <t>No. of staff approved under NUHM RoP. And no. of staff in-position as on date.</t>
  </si>
  <si>
    <t>Any other staff (technical or non-technical)</t>
  </si>
  <si>
    <t>Number of ASHAs trained in urban induction.</t>
  </si>
  <si>
    <t>Number of ASHAs trained in urban 6th &amp; 7th modules</t>
  </si>
  <si>
    <t>No. of ASHAs provided HBNC kits.</t>
  </si>
  <si>
    <t>No. of MAS approved under NUHM RoP.                                                                                          No. of MAS formed till date.</t>
  </si>
  <si>
    <t>Total number of MAS trained</t>
  </si>
  <si>
    <t>No. of personnel orientated/trained on NUHM against the total approved in RoP</t>
  </si>
  <si>
    <t>Auto-Calculation (formulae already placed) - No input required</t>
  </si>
  <si>
    <t>1 MO (full-time), 2 SN, 2 ANM, 1 Pharmacist, 1 LT;
OPD (Min. 6hrs), RMNCH+A services, referral services, basic lab services.</t>
  </si>
  <si>
    <t>Status of new construction - completed</t>
  </si>
  <si>
    <t>Status of new construction - Work under progress</t>
  </si>
  <si>
    <t>Status of upgraded/ renovated facilites - completed</t>
  </si>
  <si>
    <t>Status of upgraded/ renovated facilites - work under process</t>
  </si>
  <si>
    <t xml:space="preserve">No. of maternity homes approved for new constuction in RoP. 
</t>
  </si>
  <si>
    <t>No. and name of urban innovations projects started against approved in RoP.</t>
  </si>
  <si>
    <t>No. and name of PPP projects started against approved in RoP.
Whether, the ongoing projects are evaluated or not?</t>
  </si>
  <si>
    <t>Quality Assurance Mechanism under NUHM</t>
  </si>
  <si>
    <t>No. of MAS meetings held</t>
  </si>
  <si>
    <t>Maternity Homes</t>
  </si>
  <si>
    <t>At UPHC</t>
  </si>
  <si>
    <t>At UCHC</t>
  </si>
  <si>
    <t>At Maternity Home</t>
  </si>
  <si>
    <t>Number of Pharmacist</t>
  </si>
  <si>
    <t>Number of Lab Techician</t>
  </si>
  <si>
    <t>Number of Paramedics (others)</t>
  </si>
  <si>
    <t>Human Resource in position (Regular)</t>
  </si>
  <si>
    <t>Number of Maternity Homes where</t>
  </si>
  <si>
    <t>Number of Medical Officers (Full time)</t>
  </si>
  <si>
    <t xml:space="preserve">No. of RKS meetings held at UPHC </t>
  </si>
  <si>
    <t>No. of UPHCs where RKS has been registered against the total approved in RoP</t>
  </si>
  <si>
    <t>No. of UCHCs where RKS has been registered against the total approved in RoP</t>
  </si>
  <si>
    <t>No. of ASHAs provided drug kits under NUHM.</t>
  </si>
  <si>
    <t>No. of RKS members trained against the total approved in RoP under NUHM</t>
  </si>
  <si>
    <t>Status of rennovation/ upgradation - completed</t>
  </si>
  <si>
    <t>Status of rennovation/ upgradation - Work under progress</t>
  </si>
  <si>
    <t xml:space="preserve">No. of UCHC approved for rennovation/ upgradation in RoP. 
</t>
  </si>
  <si>
    <t xml:space="preserve">No. of UPHC approved for rennovation/ upgradation in RoP. 
</t>
  </si>
  <si>
    <t xml:space="preserve">No. of UPHC approved for upgradation/renovation in RoP. </t>
  </si>
  <si>
    <t xml:space="preserve">No. of Maternity Homes approved for rennovation/ upgradation in RoP. 
</t>
  </si>
  <si>
    <t>68</t>
  </si>
  <si>
    <t>69</t>
  </si>
  <si>
    <t>70</t>
  </si>
  <si>
    <t>71</t>
  </si>
  <si>
    <t>86</t>
  </si>
  <si>
    <t>87</t>
  </si>
  <si>
    <t>88</t>
  </si>
  <si>
    <t>89</t>
  </si>
  <si>
    <t>No. of PHCs where RKS has been registered</t>
  </si>
  <si>
    <t>Funds utilised by all the Village Health Sanitation &amp; Nutrition Committee (VHSNC)</t>
  </si>
  <si>
    <t>Number of Districts where DPMU is established</t>
  </si>
  <si>
    <t xml:space="preserve">No. of UCHC approved for new constuction in RoP. 
</t>
  </si>
  <si>
    <t>Number of MMUs/MHUs in the State/UT under NUHM</t>
  </si>
  <si>
    <t>Total no. of MMU &amp; MHU under NRHM</t>
  </si>
  <si>
    <t>Total no. of MMU &amp; MHU under NUHM</t>
  </si>
  <si>
    <t>Outreach services by a MO and her/his team in areas where no outreach services exist</t>
  </si>
  <si>
    <t>102- Basic patient transport to cater needs of pregnant women and children</t>
  </si>
  <si>
    <t>108- Transport patietns through BLS and ALS in all kinds of emergencies</t>
  </si>
  <si>
    <t>Empanelled vehicles- provide transport to pregnant women and children</t>
  </si>
  <si>
    <t>Specialists include Surgeons, Obs &amp; Gynae, Physicians, Paediatricians &amp; Anaesthetist</t>
  </si>
  <si>
    <t>Number of Pharmacist under NRHM</t>
  </si>
  <si>
    <t>Number of Lab Technicians under NRHM</t>
  </si>
  <si>
    <t>Number of Paramedics (others) under NRHM</t>
  </si>
  <si>
    <t>Others include Radiographer, Dietician, Ophthalmic Assistant, Dental Assistant, Cold chain &amp; vaccine logistic Assistant, OT Technician, Rehab worker, Counsellor</t>
  </si>
  <si>
    <t>FRU is a facility having i) Emergency Obstetric care including  surgical interventions like Caesarean sections; ii) new born care facility; &amp; iii) blood storage facility on a 24 hr basis</t>
  </si>
  <si>
    <t xml:space="preserve">No. of RKS meetings held at UCHC </t>
  </si>
  <si>
    <t>GDMOs include MBBS Doctors only</t>
  </si>
  <si>
    <t>64</t>
  </si>
  <si>
    <t>65</t>
  </si>
  <si>
    <t>66</t>
  </si>
  <si>
    <t>67</t>
  </si>
  <si>
    <t>85</t>
  </si>
  <si>
    <t>Innovation at State Level (NRHM)</t>
  </si>
  <si>
    <t>PPP Initiatives at state level (NRHM)</t>
  </si>
  <si>
    <t>Innovation at State Level (NUHM)</t>
  </si>
  <si>
    <t>PPP Initiatives at state level (NUHM)</t>
  </si>
  <si>
    <t>Number</t>
  </si>
  <si>
    <t>Amount (in Rs)</t>
  </si>
  <si>
    <t>Funds released to all the Village Health Sanitation &amp; Nutrition Committee (VHSNC)</t>
  </si>
  <si>
    <t>Sub Centres (SC's) / Health Kiosks</t>
  </si>
  <si>
    <t>24X7 Services</t>
  </si>
  <si>
    <t>Total APHCs, PHCs, CHCs &amp; other Sub District facilities functional as 24X7 basis under NRHM</t>
  </si>
  <si>
    <t>Total UCHCs &amp; Maternity Homes functional as 24X7 basis under NUHM</t>
  </si>
  <si>
    <t>No. of PHC approved in govt. building in RoP. No. of PHC functional in govt. building</t>
  </si>
  <si>
    <t>No. of PHC approved in rented building in RoP. No. of PHC functional in rented building</t>
  </si>
  <si>
    <t>Total Number of CHCs functioning as 24x7 basis</t>
  </si>
  <si>
    <t>Functioning 24X7</t>
  </si>
  <si>
    <t xml:space="preserve">No. of CHC approved in RoP. No. of CHC functional </t>
  </si>
  <si>
    <t>Total number of facilities operational as FRUs</t>
  </si>
  <si>
    <t>No. of maternity homes approved in RoP. No. of maternity homes  functional</t>
  </si>
  <si>
    <t>Number of Blocks where BPMU Established</t>
  </si>
  <si>
    <t>Number of District Programme Manager (Managerial) under NRHM</t>
  </si>
  <si>
    <t>Number of District Accounts Manager (Accounts) under NRHM</t>
  </si>
  <si>
    <t>Number of District Data Manager (MIS) under NRHM</t>
  </si>
  <si>
    <t xml:space="preserve">Paramedics in position </t>
  </si>
  <si>
    <t>Specialists in position</t>
  </si>
  <si>
    <t xml:space="preserve">Staff Nurses in position </t>
  </si>
  <si>
    <t>Number of facilities other than CHC at or above block level but below District Level where</t>
  </si>
  <si>
    <t>Number of ASHAs in position (Rural)</t>
  </si>
  <si>
    <t>Number of ASHAs in position (Urban)</t>
  </si>
  <si>
    <t>Number of ASHAs in position (Rural + Urban)</t>
  </si>
  <si>
    <t>This should be different from released</t>
  </si>
  <si>
    <t>No. of SCs where any ANM is posted</t>
  </si>
  <si>
    <t>No. of SCs where more than one ANM is posted</t>
  </si>
  <si>
    <t>Total Number of UCHCs functioning as 24x7 basis</t>
  </si>
  <si>
    <t>This also includes SDH</t>
  </si>
  <si>
    <t>This may include SDH also</t>
  </si>
  <si>
    <t>Number of facilities above SC but below block level where</t>
  </si>
  <si>
    <t>This may include APHC also</t>
  </si>
  <si>
    <t>73</t>
  </si>
  <si>
    <t>ANMs in position</t>
  </si>
  <si>
    <t>97</t>
  </si>
  <si>
    <t>98</t>
  </si>
  <si>
    <t>Training on Community action</t>
  </si>
  <si>
    <t>No. of health kiosks sanctioned &amp; functional</t>
  </si>
  <si>
    <t>Number of Block Manager under NRHM</t>
  </si>
  <si>
    <t>Number of Accountant under NRHM</t>
  </si>
  <si>
    <t>Number of PHCs where accountant under NRHM</t>
  </si>
  <si>
    <t>Innovations and PPP</t>
  </si>
  <si>
    <t>Total UPHCs functional as 24X7 basis under NUHM</t>
  </si>
  <si>
    <t>Whether the SQAU is functional under NHM? - Yes / No</t>
  </si>
  <si>
    <t>No. of meetings held. Date when review meeting was held.</t>
  </si>
  <si>
    <t>No. of monitoring visits conduted under NHM</t>
  </si>
  <si>
    <t>No. of meetings held. Date when review meeting was held</t>
  </si>
  <si>
    <t>Whether the DQAU is functional under NHM? - Yes / No</t>
  </si>
  <si>
    <t>Induction module</t>
  </si>
  <si>
    <t>Number of ASHAs (Rural) in position with HBNC kits</t>
  </si>
  <si>
    <r>
      <t xml:space="preserve">Reasons for variation in figures
</t>
    </r>
    <r>
      <rPr>
        <sz val="13"/>
        <rFont val="Bookman Old Style"/>
        <family val="1"/>
      </rPr>
      <t>(in this column only)</t>
    </r>
  </si>
  <si>
    <r>
      <t xml:space="preserve">Number of </t>
    </r>
    <r>
      <rPr>
        <b/>
        <sz val="13"/>
        <rFont val="Bookman Old Style"/>
        <family val="1"/>
      </rPr>
      <t>meetings of State Health Mission</t>
    </r>
    <r>
      <rPr>
        <sz val="13"/>
        <rFont val="Bookman Old Style"/>
        <family val="1"/>
      </rPr>
      <t xml:space="preserve"> held during</t>
    </r>
  </si>
  <si>
    <r>
      <t xml:space="preserve">Number of </t>
    </r>
    <r>
      <rPr>
        <b/>
        <sz val="13"/>
        <rFont val="Bookman Old Style"/>
        <family val="1"/>
      </rPr>
      <t>meetings of District Health Missions</t>
    </r>
    <r>
      <rPr>
        <sz val="13"/>
        <rFont val="Bookman Old Style"/>
        <family val="1"/>
      </rPr>
      <t xml:space="preserve"> held during</t>
    </r>
  </si>
  <si>
    <r>
      <t xml:space="preserve">With </t>
    </r>
    <r>
      <rPr>
        <b/>
        <sz val="13"/>
        <rFont val="Bookman Old Style"/>
        <family val="1"/>
      </rPr>
      <t>atleast</t>
    </r>
    <r>
      <rPr>
        <sz val="13"/>
        <rFont val="Bookman Old Style"/>
        <family val="1"/>
      </rPr>
      <t xml:space="preserve"> one ANM</t>
    </r>
  </si>
  <si>
    <r>
      <t xml:space="preserve">Human Resources Augmented </t>
    </r>
    <r>
      <rPr>
        <b/>
        <u/>
        <sz val="13"/>
        <rFont val="Bookman Old Style"/>
        <family val="1"/>
      </rPr>
      <t>under NHM</t>
    </r>
    <r>
      <rPr>
        <b/>
        <sz val="13"/>
        <rFont val="Bookman Old Style"/>
        <family val="1"/>
      </rPr>
      <t xml:space="preserve"> (on contractual basis)</t>
    </r>
  </si>
  <si>
    <r>
      <t xml:space="preserve">Number of General Duty Medical Officers </t>
    </r>
    <r>
      <rPr>
        <u/>
        <sz val="13"/>
        <rFont val="Bookman Old Style"/>
        <family val="1"/>
      </rPr>
      <t>(GDMOs)</t>
    </r>
    <r>
      <rPr>
        <sz val="13"/>
        <rFont val="Bookman Old Style"/>
        <family val="1"/>
      </rPr>
      <t xml:space="preserve"> i.e. MBBS Doctors under NRHM in position </t>
    </r>
  </si>
  <si>
    <r>
      <t xml:space="preserve">Number of </t>
    </r>
    <r>
      <rPr>
        <u/>
        <sz val="13"/>
        <rFont val="Bookman Old Style"/>
        <family val="1"/>
      </rPr>
      <t>Specialists</t>
    </r>
    <r>
      <rPr>
        <sz val="13"/>
        <rFont val="Bookman Old Style"/>
        <family val="1"/>
      </rPr>
      <t xml:space="preserve"> in position under NRHM</t>
    </r>
  </si>
  <si>
    <r>
      <t xml:space="preserve">Number of </t>
    </r>
    <r>
      <rPr>
        <u/>
        <sz val="13"/>
        <rFont val="Bookman Old Style"/>
        <family val="1"/>
      </rPr>
      <t>Staff Nurses</t>
    </r>
    <r>
      <rPr>
        <sz val="13"/>
        <rFont val="Bookman Old Style"/>
        <family val="1"/>
      </rPr>
      <t xml:space="preserve"> under NRHM</t>
    </r>
  </si>
  <si>
    <r>
      <t xml:space="preserve">Number of </t>
    </r>
    <r>
      <rPr>
        <u/>
        <sz val="13"/>
        <rFont val="Bookman Old Style"/>
        <family val="1"/>
      </rPr>
      <t>ANMs</t>
    </r>
    <r>
      <rPr>
        <sz val="13"/>
        <rFont val="Bookman Old Style"/>
        <family val="1"/>
      </rPr>
      <t xml:space="preserve"> under NRHM</t>
    </r>
  </si>
  <si>
    <r>
      <t xml:space="preserve">These staff are </t>
    </r>
    <r>
      <rPr>
        <b/>
        <sz val="13"/>
        <color theme="1"/>
        <rFont val="Bookman Old Style"/>
        <family val="1"/>
      </rPr>
      <t>not under NHM</t>
    </r>
  </si>
  <si>
    <r>
      <t xml:space="preserve"> Please fill </t>
    </r>
    <r>
      <rPr>
        <b/>
        <u/>
        <sz val="13"/>
        <rFont val="Bookman Old Style"/>
        <family val="1"/>
      </rPr>
      <t xml:space="preserve">NUMBER OF FACILITIES </t>
    </r>
    <r>
      <rPr>
        <b/>
        <sz val="13"/>
        <rFont val="Bookman Old Style"/>
        <family val="1"/>
      </rPr>
      <t xml:space="preserve">where new construction / Renovation/Upgradation works are sanctioned/completed / under progess </t>
    </r>
  </si>
  <si>
    <r>
      <rPr>
        <b/>
        <u/>
        <sz val="13"/>
        <rFont val="Bookman Old Style"/>
        <family val="1"/>
      </rPr>
      <t>Number of District Hospitals (DHs)</t>
    </r>
    <r>
      <rPr>
        <b/>
        <sz val="13"/>
        <rFont val="Bookman Old Style"/>
        <family val="1"/>
      </rPr>
      <t xml:space="preserve"> where</t>
    </r>
  </si>
  <si>
    <r>
      <rPr>
        <b/>
        <u/>
        <sz val="13"/>
        <rFont val="Bookman Old Style"/>
        <family val="1"/>
      </rPr>
      <t>Number of Community Health Centres (CHCs)</t>
    </r>
    <r>
      <rPr>
        <b/>
        <sz val="13"/>
        <rFont val="Bookman Old Style"/>
        <family val="1"/>
      </rPr>
      <t xml:space="preserve"> where</t>
    </r>
  </si>
  <si>
    <r>
      <rPr>
        <b/>
        <u/>
        <sz val="13"/>
        <rFont val="Bookman Old Style"/>
        <family val="1"/>
      </rPr>
      <t>Number of Urban Community Health Centres (UCHCs)</t>
    </r>
    <r>
      <rPr>
        <b/>
        <sz val="13"/>
        <rFont val="Bookman Old Style"/>
        <family val="1"/>
      </rPr>
      <t xml:space="preserve"> where</t>
    </r>
  </si>
  <si>
    <r>
      <rPr>
        <b/>
        <u/>
        <sz val="13"/>
        <rFont val="Bookman Old Style"/>
        <family val="1"/>
      </rPr>
      <t>Number of Primary Health Centres</t>
    </r>
    <r>
      <rPr>
        <b/>
        <sz val="13"/>
        <rFont val="Bookman Old Style"/>
        <family val="1"/>
      </rPr>
      <t xml:space="preserve"> (PHCs) where</t>
    </r>
  </si>
  <si>
    <r>
      <rPr>
        <b/>
        <u/>
        <sz val="13"/>
        <rFont val="Bookman Old Style"/>
        <family val="1"/>
      </rPr>
      <t>Number of Urban Primary Health Centres</t>
    </r>
    <r>
      <rPr>
        <b/>
        <sz val="13"/>
        <rFont val="Bookman Old Style"/>
        <family val="1"/>
      </rPr>
      <t xml:space="preserve"> (UPHCs) where</t>
    </r>
  </si>
  <si>
    <r>
      <rPr>
        <b/>
        <u/>
        <sz val="13"/>
        <rFont val="Bookman Old Style"/>
        <family val="1"/>
      </rPr>
      <t xml:space="preserve">Number of Sub Centres (SCs) </t>
    </r>
    <r>
      <rPr>
        <b/>
        <sz val="13"/>
        <rFont val="Bookman Old Style"/>
        <family val="1"/>
      </rPr>
      <t>where</t>
    </r>
  </si>
  <si>
    <r>
      <t xml:space="preserve">Number of </t>
    </r>
    <r>
      <rPr>
        <b/>
        <sz val="13"/>
        <rFont val="Bookman Old Style"/>
        <family val="1"/>
      </rPr>
      <t>Districts equipped with</t>
    </r>
  </si>
  <si>
    <r>
      <rPr>
        <b/>
        <sz val="13"/>
        <rFont val="Bookman Old Style"/>
        <family val="1"/>
      </rPr>
      <t>Mobile Medical Units</t>
    </r>
    <r>
      <rPr>
        <sz val="13"/>
        <rFont val="Bookman Old Style"/>
        <family val="1"/>
      </rPr>
      <t xml:space="preserve"> under NRHM</t>
    </r>
  </si>
  <si>
    <r>
      <rPr>
        <b/>
        <sz val="13"/>
        <rFont val="Bookman Old Style"/>
        <family val="1"/>
      </rPr>
      <t>Mobile Medical/Health Units</t>
    </r>
    <r>
      <rPr>
        <sz val="13"/>
        <rFont val="Bookman Old Style"/>
        <family val="1"/>
      </rPr>
      <t xml:space="preserve"> under NUHM</t>
    </r>
  </si>
  <si>
    <r>
      <t xml:space="preserve">Number of </t>
    </r>
    <r>
      <rPr>
        <b/>
        <sz val="13"/>
        <rFont val="Bookman Old Style"/>
        <family val="1"/>
      </rPr>
      <t xml:space="preserve">MMUs/MMVs </t>
    </r>
    <r>
      <rPr>
        <sz val="13"/>
        <rFont val="Bookman Old Style"/>
        <family val="1"/>
      </rPr>
      <t>in the State/UT under NRHM</t>
    </r>
  </si>
  <si>
    <r>
      <t xml:space="preserve">Total Number of </t>
    </r>
    <r>
      <rPr>
        <b/>
        <sz val="13"/>
        <rFont val="Bookman Old Style"/>
        <family val="1"/>
      </rPr>
      <t xml:space="preserve">MMUs +MHUs </t>
    </r>
    <r>
      <rPr>
        <sz val="13"/>
        <rFont val="Bookman Old Style"/>
        <family val="1"/>
      </rPr>
      <t>in the State/UT under NRHM + NUHM</t>
    </r>
  </si>
  <si>
    <r>
      <t xml:space="preserve">Number of Emergency Response Services Operational in the State/UT Under NHM </t>
    </r>
    <r>
      <rPr>
        <b/>
        <sz val="13"/>
        <rFont val="Bookman Old Style"/>
        <family val="1"/>
      </rPr>
      <t>(These include ambulances for which either CAPEX and/or OPEX had been/ are being provided by GoI)</t>
    </r>
  </si>
  <si>
    <r>
      <t xml:space="preserve">Ambulances </t>
    </r>
    <r>
      <rPr>
        <b/>
        <sz val="13"/>
        <color theme="1"/>
        <rFont val="Bookman Old Style"/>
        <family val="1"/>
      </rPr>
      <t>where neither OPEX nor CAPEX is provided by GoI</t>
    </r>
  </si>
  <si>
    <t>Approvals as per ROP (2021-22)</t>
  </si>
  <si>
    <t>2021-22</t>
  </si>
  <si>
    <t>This number should be less than number of ASHAs (Rural) in position i.e. point no. 18.1</t>
  </si>
  <si>
    <r>
      <t xml:space="preserve">State PIP sent to GoI </t>
    </r>
    <r>
      <rPr>
        <b/>
        <sz val="13"/>
        <rFont val="Bookman Old Style"/>
        <family val="1"/>
      </rPr>
      <t>during 2021-22</t>
    </r>
    <r>
      <rPr>
        <sz val="13"/>
        <rFont val="Bookman Old Style"/>
        <family val="1"/>
      </rPr>
      <t xml:space="preserve"> (Y/N)</t>
    </r>
  </si>
  <si>
    <r>
      <t xml:space="preserve">Number of Districts which prepared annual District Health Action Plan (DHAP) under NRHM </t>
    </r>
    <r>
      <rPr>
        <b/>
        <sz val="13"/>
        <rFont val="Bookman Old Style"/>
        <family val="1"/>
      </rPr>
      <t>during 2021-22</t>
    </r>
  </si>
  <si>
    <t>Ambulances &amp; MMUs</t>
  </si>
  <si>
    <t>Status as On  31.12.2021</t>
  </si>
  <si>
    <t>Status as On  31.12.2021 (Operational/ Inposition)</t>
  </si>
  <si>
    <t>National Health Mission (NHM-MIS format)</t>
  </si>
  <si>
    <t>Total number of Monthly Village Health &amp; Nutrition Days (VHNDs) held  in the state since inception 2005-06 to till 2021-22</t>
  </si>
  <si>
    <t>Total number of Monthly Urban Health &amp; Nutrition Days (UHNDs) held  in the state since inception 2013-14 to till 2021-22</t>
  </si>
  <si>
    <t>Total number of Special ourtreach camps held  in the state since inception 2013-14  to till 2021-22</t>
  </si>
  <si>
    <t>Number of Special ourtreach camps held (Urban) during</t>
  </si>
  <si>
    <t>Funds released to all the Mahila Arogya Samitis (MAS)  (Rs in lakhs)</t>
  </si>
  <si>
    <t>Funds utilised by all the Mahila Arogya Samitis (MAS) (Rs in lakhs)</t>
  </si>
  <si>
    <t>Provide cumulative figures for No. of ASHAs currently working  under NUHM against the total ASHAs approved in ROP.</t>
  </si>
  <si>
    <t>Provide figures for funds released to MAS in current FY</t>
  </si>
  <si>
    <t>Provide  figures for funds utilized by MAS in current FY</t>
  </si>
  <si>
    <r>
      <t xml:space="preserve">No. of staff approved under NUHM RoP. And no. of staff in-position as on date. </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</si>
  <si>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</si>
  <si>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r>
      <t>No. of staff approved under NUHM RoP. And no. of staff in-position as on date</t>
    </r>
    <r>
      <rPr>
        <sz val="13"/>
        <color rgb="FFFF0000"/>
        <rFont val="Bookman Old Style"/>
        <family val="1"/>
      </rPr>
      <t>.Only staff approved under NUHM to be added.</t>
    </r>
  </si>
  <si>
    <t xml:space="preserve">Provide cumulative figures for No. of ASHAs selected in the current quarter.   Total no. of ASHAs selected to be filled whether currently working or not. </t>
  </si>
  <si>
    <t xml:space="preserve">Provide Culmulative figure of ASHAs selected from inception of program to till FY 2021-22. </t>
  </si>
  <si>
    <t>Provide cumulative figures for No. of ASHAs currently working  under NRHM against the total ASHAs approved in ROP.</t>
  </si>
  <si>
    <t xml:space="preserve">Provide cumulative figures for No. of VHNDs held in the current quarter.  The fugures of VHNDs conducted in the last quarter to be added in the current quarter for FY 2021-22. </t>
  </si>
  <si>
    <t xml:space="preserve">Provide culmulative figure of VHNDs held from inception of program to till FY 2021-22. </t>
  </si>
  <si>
    <t xml:space="preserve">Provide cumulative figures for No. of UHNDs held in the current quarter.  The fugures of UHNDs conducted in the last quarter to be added in the current quarter for FY 2021-22. </t>
  </si>
  <si>
    <t xml:space="preserve">Provide culmulative figure of UHNDs held from inception of program to till FY 2021-22. </t>
  </si>
  <si>
    <t xml:space="preserve">Provide cumulative figures for No. of Special outreach camps held in the current quarter.  The fugures of special outreach camps conducted in the last quarter to be added in the current quarter for FY 2021--22 </t>
  </si>
  <si>
    <t xml:space="preserve">Provide culmulative figures of UHNDs held from inception of program to till FY 2021-22. </t>
  </si>
  <si>
    <t>Number of ASHAs Selected (Rural) since inception of the programme (from FY 2005-06 to till FY 2021-22)</t>
  </si>
  <si>
    <r>
      <t xml:space="preserve">Number of ASHAs Selected (Urban) since inception of the programme (from FY 2013-14 to till FY </t>
    </r>
    <r>
      <rPr>
        <sz val="13"/>
        <color rgb="FFFF0000"/>
        <rFont val="Bookman Old Style"/>
        <family val="1"/>
      </rPr>
      <t>2021-22)</t>
    </r>
  </si>
  <si>
    <r>
      <t>Number of Ambulances functioning in the State/UTs</t>
    </r>
    <r>
      <rPr>
        <b/>
        <sz val="13"/>
        <rFont val="Bookman Old Style"/>
        <family val="1"/>
      </rPr>
      <t xml:space="preserve"> not under NHM</t>
    </r>
  </si>
  <si>
    <t>Status as On  31.03.2022 (Operational/ Inposition)</t>
  </si>
  <si>
    <t>Without ANM</t>
  </si>
  <si>
    <t>With atleast one ANM</t>
  </si>
  <si>
    <t>Total number of ASHAs (Rural) who have received training during the quarter</t>
  </si>
  <si>
    <t>2022-23</t>
  </si>
  <si>
    <t>Approvals as per ROP (2022-23)</t>
  </si>
  <si>
    <t>Number of ASHAs Selected (Rural) since inception of the programme (from FY 2005-06 to till FY 2022-23)</t>
  </si>
  <si>
    <t xml:space="preserve">Provide Culmulative figure of ASHAs selected from inception of program to till FY 2022-23. </t>
  </si>
  <si>
    <t>Number of ASHAs Selected (Urban) since inception of the programme (from FY 2013-14 to till FY 2022-23)</t>
  </si>
  <si>
    <t>Number of ASHAs (Rural) in position with Drug kits since inception of the programme (from FY 2005-06 to till FY 2022-23)</t>
  </si>
  <si>
    <t>Number of ASHAs (Rural) in position with HBNC kits since inception of the programme (from FY 2005-06 to till FY 2022-23)</t>
  </si>
  <si>
    <t>Number of ASHAs (Urban) in position with Drug kits since inception of the programme (from FY 2005-06 to till FY 2022-23)</t>
  </si>
  <si>
    <t>Number of ASHAs (Urban) in position with HBNC kits since inception of the programme (from FY 2005-06 to till FY 2022-23)</t>
  </si>
  <si>
    <t xml:space="preserve">Provide cumulative figures for No. of VHNDs held in the current quarter.  The fugures of VHNDs conducted in the last quarter to be added in the current quarter for FY 2022-23. </t>
  </si>
  <si>
    <t>Total number of Monthly Urban Health &amp; Nutrition Days (UHNDs) held  in the state since inception 2013-14 to till 2022-23</t>
  </si>
  <si>
    <t xml:space="preserve">Provide culmulative figure of UHNDs held from inception of program to till FY 2022-23. </t>
  </si>
  <si>
    <t>Total number of Special ourtreach camps held  in the state since inception 2013-14  to till 2022-23</t>
  </si>
  <si>
    <t>In Govt. building</t>
  </si>
  <si>
    <t>as per censes 2011</t>
  </si>
  <si>
    <t>Number of ASHAs selected (Rural) during 2022-23</t>
  </si>
  <si>
    <t>Other trainings (If any, specify the type of training and the no. of personnel trained)</t>
  </si>
  <si>
    <t xml:space="preserve">Number of Sub Centres </t>
  </si>
  <si>
    <t xml:space="preserve">Number of Sub Centres which are functional </t>
  </si>
  <si>
    <t>Other Health facilities above Sub Centres but below block level (may include APHC etc.)</t>
  </si>
  <si>
    <t>Number of ASHAs (Rural) in position with Drug kits (during current year 2022-23)</t>
  </si>
  <si>
    <t>Number of ASHAs (Rural) in position with HBNC kits (during current year 2022-23)</t>
  </si>
  <si>
    <t>Quarter wise cumulative</t>
  </si>
  <si>
    <t xml:space="preserve">Provide cumulative figures for No. of ASHAs currently working  under NUHM against the total ASHAs approved in ROP. (Only the no. of ASHAs which have been approved under NUHM to be reported). The progress of ASHAs  should not be more than approved under NUHM). </t>
  </si>
  <si>
    <t xml:space="preserve">Provide cumulative figures for No. of ASHAs currently working  under NRHM against the total ASHAs approved in ROP. (Only the no. of ASHAs which have been approved under NRHM to be reported). The progress of ASHAs  should not be more than approved under NRHM). </t>
  </si>
  <si>
    <t>Number of ASHAs trained in urban induction. (The no. of ASHAs trained should not be more than ASHAs approved).</t>
  </si>
  <si>
    <t>No. of ASHAs provided drug kits under NUHM. (The no. of ASHAs with Drug kits should no be more than ASHAs in-position.</t>
  </si>
  <si>
    <t>No. of ASHAs provided drug kits under NUHM. (The no. of ASHAs with HBNC kits should no be more than ASHAs in-position.</t>
  </si>
  <si>
    <t>No. of MAS (only as a grpup)   approved under NUHM RoP.                                                                                          No. of MAS formed till date.</t>
  </si>
  <si>
    <t>Provide figures (only in lakhs)  for funds released to MAS in current FY</t>
  </si>
  <si>
    <t>Provide  figures (only in lakhs) for funds utilized by MAS in current FY</t>
  </si>
  <si>
    <t xml:space="preserve">Provide cumulative figures for No. of UHNDs held in the current quarter.  The figures of UHNDs conducted in the last quarter to be added in the current quarter for FY 2022-23. </t>
  </si>
  <si>
    <t xml:space="preserve">Provide cumulative figures for No. of Special outreach camps held in the current quarter.  The figures of special outreach camps conducted in the last quarter to be added in the current quarter for FY 2021--22 </t>
  </si>
  <si>
    <t xml:space="preserve">Provide culmulative figures of Specail outreach camps held from inception of program to till FY 2022-23. </t>
  </si>
  <si>
    <t>Number of RKS/JAS members trained on functioning of RKS (Urban)</t>
  </si>
  <si>
    <t>Amount Rs. (in lakhs)</t>
  </si>
  <si>
    <t>No.  Of innovations which are  functional in the State against approved in NUHM RoP.</t>
  </si>
  <si>
    <t>No.  Of PPP initiatives which are  functional in the State against approved in NUHM RoP.</t>
  </si>
  <si>
    <t>No. of cities/towns covered under NUHM</t>
  </si>
  <si>
    <t xml:space="preserve"> As per census 2011</t>
  </si>
  <si>
    <t>Cities (approved under NUHM) where mapping of urban health facilities has been completed</t>
  </si>
  <si>
    <t>Cities (approved under NUHM) where identification/mapping of urban slums has been completed</t>
  </si>
  <si>
    <t>Cities (approved under NUHM) where vulnerability mapping has been completed</t>
  </si>
  <si>
    <t>provied cumulative figers, As per current year</t>
  </si>
  <si>
    <t>This number should be equal or less than number of ASHAs (Rural) in position quarter wise cumulative</t>
  </si>
  <si>
    <t>since start cumulative</t>
  </si>
  <si>
    <t>Number of Emergency Response Services Operational in the State/UT Under NHM (These include ambulances for which either CAPEX and/or OPEX had been/ are being provided by GoI)</t>
  </si>
  <si>
    <t>ALS</t>
  </si>
  <si>
    <t>BLS</t>
  </si>
  <si>
    <t>PTV</t>
  </si>
  <si>
    <t>Boat</t>
  </si>
  <si>
    <t xml:space="preserve">Bike </t>
  </si>
  <si>
    <t>A vehicle ergonomically designed, suitably equipped and appropriately staffed for the transport and treatment of emergency patients requiring invasive airway management / intensive monitoring.</t>
  </si>
  <si>
    <t>A vehicle ergonomically designed, suitably equipped and appropriately staffed for the transport and treatment of patients requiring non-invasive airway management / basic monitoring.</t>
  </si>
  <si>
    <t>Road ambulance designed and equipped for the transport patients who are not expected to become emergency patients.</t>
  </si>
  <si>
    <t xml:space="preserve">If any other category differing from above mentioned calcification. </t>
  </si>
  <si>
    <t>Auto-Calculation (formulae already placed) - No input required.</t>
  </si>
  <si>
    <t>Number of Ambulances functioning in the State/UTs not under NHM</t>
  </si>
  <si>
    <t>Road Ambulance designed to provide emergent out of hospital medical care to patients when stationary. This vehicle maybe any CMVR approved Category M or L vehicle suitable for the terrain to be used in but will not have the capability to transport patients in supine state or provide them medical care inside the vehicle.</t>
  </si>
  <si>
    <t>During the quarter</t>
  </si>
  <si>
    <t>84</t>
  </si>
  <si>
    <t>94</t>
  </si>
  <si>
    <t>95</t>
  </si>
  <si>
    <t>108</t>
  </si>
  <si>
    <t>109</t>
  </si>
  <si>
    <t>110</t>
  </si>
  <si>
    <t>111</t>
  </si>
  <si>
    <t>112</t>
  </si>
  <si>
    <t>113</t>
  </si>
  <si>
    <t>114</t>
  </si>
  <si>
    <r>
      <t xml:space="preserve">Number of </t>
    </r>
    <r>
      <rPr>
        <b/>
        <sz val="14"/>
        <rFont val="Bookman Old Style"/>
        <family val="1"/>
      </rPr>
      <t>meetings of State Health Mission</t>
    </r>
    <r>
      <rPr>
        <sz val="14"/>
        <rFont val="Bookman Old Style"/>
        <family val="1"/>
      </rPr>
      <t xml:space="preserve"> held during</t>
    </r>
  </si>
  <si>
    <r>
      <t xml:space="preserve">Number of </t>
    </r>
    <r>
      <rPr>
        <b/>
        <sz val="14"/>
        <rFont val="Bookman Old Style"/>
        <family val="1"/>
      </rPr>
      <t>meetings of District Health Missions</t>
    </r>
    <r>
      <rPr>
        <sz val="14"/>
        <rFont val="Bookman Old Style"/>
        <family val="1"/>
      </rPr>
      <t xml:space="preserve"> held during</t>
    </r>
  </si>
  <si>
    <r>
      <t xml:space="preserve">Human Resources Augmented </t>
    </r>
    <r>
      <rPr>
        <b/>
        <u/>
        <sz val="14"/>
        <rFont val="Bookman Old Style"/>
        <family val="1"/>
      </rPr>
      <t>under NHM</t>
    </r>
    <r>
      <rPr>
        <b/>
        <sz val="14"/>
        <rFont val="Bookman Old Style"/>
        <family val="1"/>
      </rPr>
      <t xml:space="preserve"> (on contractual basis)</t>
    </r>
  </si>
  <si>
    <r>
      <t xml:space="preserve">Number of General Duty Medical Officers </t>
    </r>
    <r>
      <rPr>
        <u/>
        <sz val="14"/>
        <rFont val="Bookman Old Style"/>
        <family val="1"/>
      </rPr>
      <t>(GDMOs)</t>
    </r>
    <r>
      <rPr>
        <sz val="14"/>
        <rFont val="Bookman Old Style"/>
        <family val="1"/>
      </rPr>
      <t xml:space="preserve"> i.e. MBBS Doctors under NRHM in position </t>
    </r>
  </si>
  <si>
    <r>
      <t xml:space="preserve">Number of </t>
    </r>
    <r>
      <rPr>
        <u/>
        <sz val="14"/>
        <rFont val="Bookman Old Style"/>
        <family val="1"/>
      </rPr>
      <t>Specialists</t>
    </r>
    <r>
      <rPr>
        <sz val="14"/>
        <rFont val="Bookman Old Style"/>
        <family val="1"/>
      </rPr>
      <t xml:space="preserve"> in position under NRHM</t>
    </r>
  </si>
  <si>
    <r>
      <t xml:space="preserve">Number of </t>
    </r>
    <r>
      <rPr>
        <u/>
        <sz val="14"/>
        <rFont val="Bookman Old Style"/>
        <family val="1"/>
      </rPr>
      <t>Staff Nurses</t>
    </r>
    <r>
      <rPr>
        <sz val="14"/>
        <rFont val="Bookman Old Style"/>
        <family val="1"/>
      </rPr>
      <t xml:space="preserve"> under NRHM</t>
    </r>
  </si>
  <si>
    <r>
      <t xml:space="preserve">Number of </t>
    </r>
    <r>
      <rPr>
        <u/>
        <sz val="14"/>
        <rFont val="Bookman Old Style"/>
        <family val="1"/>
      </rPr>
      <t>ANMs</t>
    </r>
    <r>
      <rPr>
        <sz val="14"/>
        <rFont val="Bookman Old Style"/>
        <family val="1"/>
      </rPr>
      <t xml:space="preserve"> under NRHM</t>
    </r>
  </si>
  <si>
    <r>
      <t xml:space="preserve">No. of staff approved under NUHM RoP. And no. of staff in-position as on date. </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</si>
  <si>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</si>
  <si>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No. of staff approved under NUHM RoP. And no. of staff in-position as on date</t>
    </r>
    <r>
      <rPr>
        <sz val="14"/>
        <color rgb="FFFF0000"/>
        <rFont val="Bookman Old Style"/>
        <family val="1"/>
      </rPr>
      <t>.Only staff approved under NUHM to be added.</t>
    </r>
  </si>
  <si>
    <r>
      <t xml:space="preserve">Number of </t>
    </r>
    <r>
      <rPr>
        <b/>
        <sz val="14"/>
        <rFont val="Bookman Old Style"/>
        <family val="1"/>
      </rPr>
      <t>Districts equipped with</t>
    </r>
  </si>
  <si>
    <r>
      <rPr>
        <b/>
        <sz val="14"/>
        <rFont val="Bookman Old Style"/>
        <family val="1"/>
      </rPr>
      <t>Mobile Medical Units</t>
    </r>
    <r>
      <rPr>
        <sz val="14"/>
        <rFont val="Bookman Old Style"/>
        <family val="1"/>
      </rPr>
      <t xml:space="preserve"> under NRHM</t>
    </r>
  </si>
  <si>
    <r>
      <rPr>
        <b/>
        <sz val="14"/>
        <rFont val="Bookman Old Style"/>
        <family val="1"/>
      </rPr>
      <t>Mobile Medical/Health Units</t>
    </r>
    <r>
      <rPr>
        <sz val="14"/>
        <rFont val="Bookman Old Style"/>
        <family val="1"/>
      </rPr>
      <t xml:space="preserve"> under NUHM</t>
    </r>
  </si>
  <si>
    <r>
      <t xml:space="preserve">Number of </t>
    </r>
    <r>
      <rPr>
        <b/>
        <sz val="14"/>
        <rFont val="Bookman Old Style"/>
        <family val="1"/>
      </rPr>
      <t xml:space="preserve">MMUs/MMVs </t>
    </r>
    <r>
      <rPr>
        <sz val="14"/>
        <rFont val="Bookman Old Style"/>
        <family val="1"/>
      </rPr>
      <t>in the State/UT under NRHM</t>
    </r>
  </si>
  <si>
    <r>
      <t xml:space="preserve">Total Number of </t>
    </r>
    <r>
      <rPr>
        <b/>
        <sz val="14"/>
        <rFont val="Bookman Old Style"/>
        <family val="1"/>
      </rPr>
      <t xml:space="preserve">MMUs +MHUs </t>
    </r>
    <r>
      <rPr>
        <sz val="14"/>
        <rFont val="Bookman Old Style"/>
        <family val="1"/>
      </rPr>
      <t>in the State/UT under NRHM + NUHM</t>
    </r>
  </si>
  <si>
    <t>Urban Community Health Officers in Position(UCHC) at AB-HWC</t>
  </si>
  <si>
    <t>Community Health Officers in Position AB-HWC</t>
  </si>
  <si>
    <t xml:space="preserve">Updated </t>
  </si>
  <si>
    <t>New Seclection</t>
  </si>
  <si>
    <t>Appointment</t>
  </si>
  <si>
    <t>Resigned</t>
  </si>
  <si>
    <t>Y</t>
  </si>
  <si>
    <t>N</t>
  </si>
  <si>
    <t>Status as On   31.03.2023</t>
  </si>
  <si>
    <t>Status as On  31.03.2023 (Operational or Inposition)</t>
  </si>
  <si>
    <t>Redeployment/Appointment</t>
  </si>
  <si>
    <t>ASHA Resigned</t>
  </si>
  <si>
    <t>Status as On  31.06.2023 (Operational or Inposition)</t>
  </si>
  <si>
    <t>Remarks</t>
  </si>
  <si>
    <t>No training was conducted during the Quarter</t>
  </si>
  <si>
    <t>Rectified</t>
  </si>
  <si>
    <t>Status as On   30.09.2023</t>
  </si>
  <si>
    <t>Status as On  30.09.2023 (Operational or Inposition)</t>
  </si>
  <si>
    <t>As on date</t>
  </si>
  <si>
    <t>Resignation of CHO</t>
  </si>
  <si>
    <t>Newly Created HU</t>
  </si>
  <si>
    <t>redeployed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</si>
</sst>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b/>
      <sz val="13"/>
      <name val="Bookman Old Style"/>
      <family val="1"/>
    </font>
    <font>
      <sz val="13"/>
      <color theme="1"/>
      <name val="Bookman Old Style"/>
      <family val="1"/>
    </font>
    <font>
      <sz val="13"/>
      <name val="Bookman Old Style"/>
      <family val="1"/>
    </font>
    <font>
      <b/>
      <sz val="13"/>
      <color theme="1"/>
      <name val="Bookman Old Style"/>
      <family val="1"/>
    </font>
    <font>
      <b/>
      <u/>
      <sz val="13"/>
      <name val="Bookman Old Style"/>
      <family val="1"/>
    </font>
    <font>
      <u/>
      <sz val="13"/>
      <name val="Bookman Old Style"/>
      <family val="1"/>
    </font>
    <font>
      <sz val="13"/>
      <color rgb="FFFF0000"/>
      <name val="Bookman Old Style"/>
      <family val="1"/>
    </font>
    <font>
      <sz val="14"/>
      <color theme="1"/>
      <name val="Bookman Old Style"/>
      <family val="1"/>
    </font>
    <font>
      <b/>
      <sz val="14"/>
      <name val="Bookman Old Style"/>
      <family val="1"/>
    </font>
    <font>
      <sz val="14"/>
      <name val="Bookman Old Style"/>
      <family val="1"/>
    </font>
    <font>
      <sz val="14"/>
      <color rgb="FFFF0000"/>
      <name val="Bookman Old Style"/>
      <family val="1"/>
    </font>
    <font>
      <b/>
      <sz val="14"/>
      <color theme="1"/>
      <name val="Bookman Old Style"/>
      <family val="1"/>
    </font>
    <font>
      <b/>
      <u/>
      <sz val="14"/>
      <name val="Bookman Old Style"/>
      <family val="1"/>
    </font>
    <font>
      <u/>
      <sz val="14"/>
      <name val="Bookman Old Style"/>
      <family val="1"/>
    </font>
    <font>
      <sz val="14"/>
      <color rgb="FF000000"/>
      <name val="Times New Roman"/>
      <family val="1"/>
    </font>
    <font>
      <sz val="14"/>
      <color rgb="FF000000"/>
      <name val="Bookman Old Style"/>
      <family val="1"/>
    </font>
    <font>
      <sz val="11"/>
      <color rgb="FF333333"/>
      <name val="Verdana"/>
      <family val="2"/>
    </font>
  </fonts>
  <fills count="13">
    <fill>
      <patternFill patternType="none"/>
    </fill>
    <fill>
      <patternFill patternType="gray125"/>
    </fill>
    <fill>
      <patternFill patternType="solid">
        <fgColor theme="5" tint="0.59999389629810485"/>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5F5F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337AB7"/>
      </left>
      <right style="medium">
        <color rgb="FF6EA1CC"/>
      </right>
      <top style="medium">
        <color rgb="FF337AB7"/>
      </top>
      <bottom style="medium">
        <color rgb="FF337AB7"/>
      </bottom>
      <diagonal/>
    </border>
    <border>
      <left style="medium">
        <color rgb="FF6EA1CC"/>
      </left>
      <right style="medium">
        <color rgb="FF6EA1CC"/>
      </right>
      <top style="medium">
        <color rgb="FF337AB7"/>
      </top>
      <bottom style="medium">
        <color rgb="FF337AB7"/>
      </bottom>
      <diagonal/>
    </border>
    <border>
      <left style="medium">
        <color rgb="FF6EA1CC"/>
      </left>
      <right style="medium">
        <color rgb="FF337AB7"/>
      </right>
      <top style="medium">
        <color rgb="FF337AB7"/>
      </top>
      <bottom style="medium">
        <color rgb="FF337AB7"/>
      </bottom>
      <diagonal/>
    </border>
  </borders>
  <cellStyleXfs count="2">
    <xf numFmtId="0" fontId="0" fillId="0" borderId="0"/>
    <xf numFmtId="0" fontId="1" fillId="0" borderId="0"/>
  </cellStyleXfs>
  <cellXfs count="509">
    <xf numFmtId="0" fontId="0" fillId="0" borderId="0" xfId="0"/>
    <xf numFmtId="0" fontId="3" fillId="0" borderId="0" xfId="0" applyFont="1" applyProtection="1">
      <protection locked="0"/>
    </xf>
    <xf numFmtId="0" fontId="2" fillId="3" borderId="1" xfId="1" applyFont="1" applyFill="1" applyBorder="1" applyAlignment="1" applyProtection="1">
      <alignment horizontal="center" vertical="center"/>
      <protection locked="0"/>
    </xf>
    <xf numFmtId="0" fontId="2" fillId="3" borderId="1" xfId="1" applyFont="1" applyFill="1" applyBorder="1" applyAlignment="1" applyProtection="1">
      <alignment horizontal="center" vertical="center" wrapText="1"/>
      <protection locked="0"/>
    </xf>
    <xf numFmtId="0" fontId="2" fillId="3"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wrapText="1"/>
      <protection locked="0"/>
    </xf>
    <xf numFmtId="0" fontId="4" fillId="5" borderId="4" xfId="1" applyFont="1" applyFill="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8" borderId="1" xfId="0" applyFont="1" applyFill="1" applyBorder="1" applyAlignment="1" applyProtection="1">
      <alignment horizontal="center" vertical="center"/>
      <protection locked="0"/>
    </xf>
    <xf numFmtId="0" fontId="3" fillId="8" borderId="1" xfId="0" applyFont="1" applyFill="1" applyBorder="1" applyAlignment="1" applyProtection="1">
      <alignment horizontal="center" vertical="center" wrapText="1"/>
      <protection locked="0"/>
    </xf>
    <xf numFmtId="0" fontId="3" fillId="8" borderId="1" xfId="0" applyFont="1" applyFill="1" applyBorder="1" applyAlignment="1" applyProtection="1">
      <alignment vertical="center" wrapText="1"/>
      <protection locked="0"/>
    </xf>
    <xf numFmtId="0" fontId="3"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center" vertical="center" wrapText="1"/>
      <protection locked="0"/>
    </xf>
    <xf numFmtId="0" fontId="3" fillId="8" borderId="3" xfId="0" applyFont="1" applyFill="1" applyBorder="1" applyAlignment="1" applyProtection="1">
      <alignment horizontal="left" vertical="center" wrapText="1"/>
      <protection locked="0"/>
    </xf>
    <xf numFmtId="0" fontId="3" fillId="8" borderId="1" xfId="0" applyFont="1" applyFill="1" applyBorder="1" applyAlignment="1" applyProtection="1">
      <alignment horizontal="left" vertical="center" wrapText="1"/>
      <protection locked="0"/>
    </xf>
    <xf numFmtId="0" fontId="4" fillId="0" borderId="5" xfId="1" applyFont="1" applyBorder="1" applyAlignment="1" applyProtection="1">
      <alignment horizontal="center" vertical="center"/>
      <protection locked="0"/>
    </xf>
    <xf numFmtId="0" fontId="4" fillId="0" borderId="5" xfId="1" applyFont="1" applyBorder="1" applyAlignment="1" applyProtection="1">
      <alignment horizontal="center" vertical="center" wrapText="1"/>
      <protection locked="0"/>
    </xf>
    <xf numFmtId="0" fontId="4" fillId="8" borderId="2"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5" borderId="1" xfId="0" applyFont="1" applyFill="1" applyBorder="1" applyAlignment="1">
      <alignment horizontal="left" vertical="center" wrapText="1"/>
    </xf>
    <xf numFmtId="0" fontId="4" fillId="8" borderId="4" xfId="1" applyFont="1" applyFill="1" applyBorder="1" applyAlignment="1" applyProtection="1">
      <alignment horizontal="center" vertical="center" wrapText="1"/>
      <protection locked="0"/>
    </xf>
    <xf numFmtId="0" fontId="4" fillId="8" borderId="1" xfId="1" applyFont="1" applyFill="1" applyBorder="1" applyAlignment="1" applyProtection="1">
      <alignment horizontal="center" vertical="center"/>
      <protection locked="0"/>
    </xf>
    <xf numFmtId="0" fontId="3" fillId="8"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0" fontId="4" fillId="0" borderId="4" xfId="1" applyFont="1" applyBorder="1" applyAlignment="1" applyProtection="1">
      <alignment horizontal="center" vertical="center" wrapText="1"/>
      <protection locked="0"/>
    </xf>
    <xf numFmtId="0" fontId="4" fillId="8" borderId="4" xfId="1" applyFont="1" applyFill="1" applyBorder="1" applyAlignment="1" applyProtection="1">
      <alignment vertical="center" wrapText="1"/>
      <protection locked="0"/>
    </xf>
    <xf numFmtId="0" fontId="4" fillId="8" borderId="5" xfId="1" applyFont="1" applyFill="1" applyBorder="1" applyAlignment="1" applyProtection="1">
      <alignment horizontal="center" vertical="center"/>
      <protection locked="0"/>
    </xf>
    <xf numFmtId="0" fontId="4" fillId="0" borderId="9" xfId="1" applyFont="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3" fillId="8" borderId="1" xfId="0" applyFont="1" applyFill="1" applyBorder="1" applyProtection="1">
      <protection locked="0"/>
    </xf>
    <xf numFmtId="0" fontId="4" fillId="0" borderId="9" xfId="1" applyFont="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3" fillId="8" borderId="1" xfId="0" applyFont="1" applyFill="1" applyBorder="1" applyAlignment="1" applyProtection="1">
      <alignment horizontal="right" vertical="center"/>
      <protection locked="0"/>
    </xf>
    <xf numFmtId="0" fontId="5" fillId="8" borderId="1" xfId="0" applyFont="1" applyFill="1" applyBorder="1" applyAlignment="1" applyProtection="1">
      <alignment horizontal="center" vertical="center"/>
      <protection locked="0"/>
    </xf>
    <xf numFmtId="0" fontId="5" fillId="8" borderId="2"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5" fillId="8" borderId="1" xfId="0" applyFont="1" applyFill="1" applyBorder="1" applyAlignment="1" applyProtection="1">
      <alignment vertical="center"/>
      <protection locked="0"/>
    </xf>
    <xf numFmtId="0" fontId="5" fillId="8" borderId="2" xfId="0" applyFont="1" applyFill="1" applyBorder="1" applyAlignment="1" applyProtection="1">
      <alignment vertical="center"/>
      <protection locked="0"/>
    </xf>
    <xf numFmtId="0" fontId="2" fillId="5" borderId="1" xfId="1" applyFont="1" applyFill="1" applyBorder="1" applyAlignment="1" applyProtection="1">
      <alignment horizontal="center" vertical="center" wrapText="1"/>
      <protection locked="0"/>
    </xf>
    <xf numFmtId="0" fontId="3" fillId="8" borderId="4" xfId="0" quotePrefix="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1" xfId="1" applyFont="1" applyBorder="1" applyAlignment="1" applyProtection="1">
      <alignment horizontal="center" vertical="center" wrapText="1"/>
      <protection locked="0"/>
    </xf>
    <xf numFmtId="0" fontId="3" fillId="8" borderId="4" xfId="0" applyFont="1" applyFill="1" applyBorder="1" applyAlignment="1" applyProtection="1">
      <alignment horizontal="center" vertical="center" wrapText="1"/>
      <protection locked="0"/>
    </xf>
    <xf numFmtId="49" fontId="4" fillId="0" borderId="1" xfId="1" applyNumberFormat="1"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10" borderId="0" xfId="0" applyFont="1" applyFill="1" applyProtection="1">
      <protection locked="0"/>
    </xf>
    <xf numFmtId="0" fontId="2" fillId="8" borderId="1" xfId="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2" fillId="5" borderId="1" xfId="1" applyFont="1" applyFill="1" applyBorder="1" applyAlignment="1" applyProtection="1">
      <alignment horizontal="center" vertical="center"/>
      <protection locked="0"/>
    </xf>
    <xf numFmtId="0" fontId="2" fillId="8" borderId="1" xfId="1" applyFont="1" applyFill="1" applyBorder="1" applyAlignment="1" applyProtection="1">
      <alignment horizontal="center" vertical="center"/>
      <protection locked="0"/>
    </xf>
    <xf numFmtId="0" fontId="4" fillId="8" borderId="4" xfId="1" applyFont="1" applyFill="1" applyBorder="1" applyAlignment="1" applyProtection="1">
      <alignment horizontal="center" vertical="center"/>
      <protection locked="0"/>
    </xf>
    <xf numFmtId="0" fontId="4" fillId="8" borderId="2" xfId="1" applyFont="1" applyFill="1" applyBorder="1" applyAlignment="1" applyProtection="1">
      <alignment horizontal="left" vertical="center" wrapText="1"/>
      <protection locked="0"/>
    </xf>
    <xf numFmtId="0" fontId="4" fillId="0" borderId="4"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8" borderId="4" xfId="0" applyFont="1" applyFill="1" applyBorder="1" applyAlignment="1" applyProtection="1">
      <alignment horizontal="center" vertical="center" wrapText="1"/>
      <protection locked="0"/>
    </xf>
    <xf numFmtId="0" fontId="2" fillId="0" borderId="1" xfId="1" applyFont="1" applyBorder="1" applyAlignment="1" applyProtection="1">
      <alignment horizontal="center" vertical="center"/>
      <protection locked="0"/>
    </xf>
    <xf numFmtId="0" fontId="3" fillId="8" borderId="2" xfId="0" applyFont="1" applyFill="1" applyBorder="1" applyProtection="1">
      <protection locked="0"/>
    </xf>
    <xf numFmtId="0" fontId="4" fillId="8" borderId="4" xfId="1" applyFont="1" applyFill="1" applyBorder="1" applyAlignment="1" applyProtection="1">
      <alignment horizontal="left" vertical="center" wrapText="1"/>
      <protection locked="0"/>
    </xf>
    <xf numFmtId="0" fontId="3" fillId="8" borderId="1" xfId="1" applyFont="1" applyFill="1" applyBorder="1" applyAlignment="1">
      <alignment horizontal="left" vertical="center" wrapText="1"/>
    </xf>
    <xf numFmtId="0" fontId="4" fillId="0" borderId="1" xfId="1" applyFont="1" applyBorder="1" applyAlignment="1" applyProtection="1">
      <alignment vertical="center"/>
      <protection locked="0"/>
    </xf>
    <xf numFmtId="0" fontId="2" fillId="5" borderId="1" xfId="1" applyFont="1" applyFill="1" applyBorder="1" applyAlignment="1" applyProtection="1">
      <alignment vertical="center"/>
      <protection locked="0"/>
    </xf>
    <xf numFmtId="0" fontId="4" fillId="8" borderId="3" xfId="1" applyFont="1" applyFill="1" applyBorder="1" applyAlignment="1" applyProtection="1">
      <alignment vertical="center" wrapText="1"/>
      <protection locked="0"/>
    </xf>
    <xf numFmtId="0" fontId="3" fillId="0" borderId="5" xfId="0" applyFont="1" applyBorder="1" applyAlignment="1">
      <alignment horizontal="left" vertical="center" wrapText="1"/>
    </xf>
    <xf numFmtId="49" fontId="4" fillId="0" borderId="13" xfId="1" applyNumberFormat="1"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3" fillId="8" borderId="5" xfId="0" applyFont="1" applyFill="1" applyBorder="1" applyAlignment="1">
      <alignment horizontal="left" vertical="center" wrapText="1"/>
    </xf>
    <xf numFmtId="0" fontId="3" fillId="8" borderId="13" xfId="0" applyFont="1" applyFill="1" applyBorder="1" applyAlignment="1">
      <alignment horizontal="left" vertical="center" wrapText="1"/>
    </xf>
    <xf numFmtId="49" fontId="4" fillId="0" borderId="5" xfId="1" applyNumberFormat="1" applyFont="1" applyBorder="1" applyAlignment="1" applyProtection="1">
      <alignment horizontal="left" vertical="center"/>
      <protection locked="0"/>
    </xf>
    <xf numFmtId="49" fontId="4" fillId="0" borderId="1" xfId="1" applyNumberFormat="1" applyFont="1" applyBorder="1" applyAlignment="1" applyProtection="1">
      <alignment horizontal="left" vertical="center" wrapText="1"/>
      <protection locked="0"/>
    </xf>
    <xf numFmtId="49" fontId="4" fillId="0" borderId="1" xfId="1" applyNumberFormat="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6" xfId="1" applyFont="1" applyBorder="1" applyAlignment="1" applyProtection="1">
      <alignment horizontal="center" vertical="center" wrapText="1"/>
      <protection locked="0"/>
    </xf>
    <xf numFmtId="0" fontId="4" fillId="0" borderId="1" xfId="1" applyFont="1" applyBorder="1" applyAlignment="1" applyProtection="1">
      <alignment horizontal="left" vertical="center"/>
      <protection locked="0"/>
    </xf>
    <xf numFmtId="49" fontId="4" fillId="0" borderId="5" xfId="1" applyNumberFormat="1" applyFont="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0" fontId="3" fillId="0" borderId="1" xfId="0" applyFont="1" applyBorder="1" applyAlignment="1" applyProtection="1">
      <alignment horizontal="left"/>
      <protection locked="0"/>
    </xf>
    <xf numFmtId="0" fontId="3" fillId="0" borderId="1" xfId="0" applyFont="1" applyBorder="1" applyAlignment="1" applyProtection="1">
      <alignment horizontal="left" wrapText="1"/>
      <protection locked="0"/>
    </xf>
    <xf numFmtId="0" fontId="3" fillId="8" borderId="1" xfId="0" applyFont="1" applyFill="1" applyBorder="1" applyAlignment="1" applyProtection="1">
      <alignment horizontal="left"/>
      <protection locked="0"/>
    </xf>
    <xf numFmtId="0" fontId="3" fillId="0" borderId="0" xfId="0" applyFont="1" applyAlignment="1" applyProtection="1">
      <alignment horizontal="left"/>
      <protection locked="0"/>
    </xf>
    <xf numFmtId="0" fontId="3" fillId="8" borderId="1"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4" fillId="7" borderId="1" xfId="1" applyFont="1" applyFill="1" applyBorder="1" applyAlignment="1" applyProtection="1">
      <alignment vertical="center" wrapText="1"/>
      <protection locked="0"/>
    </xf>
    <xf numFmtId="0" fontId="8" fillId="7"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horizontal="left" wrapText="1"/>
      <protection locked="0"/>
    </xf>
    <xf numFmtId="0" fontId="8" fillId="7" borderId="1" xfId="0" applyFont="1" applyFill="1" applyBorder="1" applyAlignment="1" applyProtection="1">
      <alignment horizontal="left" wrapText="1"/>
      <protection locked="0"/>
    </xf>
    <xf numFmtId="0" fontId="3" fillId="11" borderId="1" xfId="0" applyFont="1" applyFill="1" applyBorder="1" applyAlignment="1" applyProtection="1">
      <alignment horizontal="center" vertical="center"/>
      <protection locked="0"/>
    </xf>
    <xf numFmtId="0" fontId="2" fillId="3" borderId="1" xfId="1" applyFont="1" applyFill="1" applyBorder="1" applyAlignment="1" applyProtection="1">
      <alignment horizontal="right" vertical="center"/>
      <protection locked="0"/>
    </xf>
    <xf numFmtId="0" fontId="11" fillId="5" borderId="1" xfId="1" applyFont="1" applyFill="1" applyBorder="1" applyAlignment="1" applyProtection="1">
      <alignment horizontal="right" vertical="center" wrapText="1"/>
      <protection locked="0"/>
    </xf>
    <xf numFmtId="0" fontId="11" fillId="5" borderId="4" xfId="1" applyFont="1" applyFill="1" applyBorder="1" applyAlignment="1" applyProtection="1">
      <alignment horizontal="center" vertical="center" wrapText="1"/>
      <protection locked="0"/>
    </xf>
    <xf numFmtId="0" fontId="11" fillId="5" borderId="1" xfId="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protection locked="0"/>
    </xf>
    <xf numFmtId="0" fontId="11" fillId="0" borderId="2" xfId="1" applyFont="1" applyBorder="1" applyAlignment="1" applyProtection="1">
      <alignment horizontal="center" vertical="center" wrapText="1"/>
      <protection locked="0"/>
    </xf>
    <xf numFmtId="0" fontId="9" fillId="8" borderId="13" xfId="0" applyFont="1" applyFill="1" applyBorder="1" applyAlignment="1" applyProtection="1">
      <alignment horizontal="right" vertical="center"/>
      <protection locked="0"/>
    </xf>
    <xf numFmtId="0" fontId="9" fillId="8" borderId="13" xfId="0"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locked="0"/>
    </xf>
    <xf numFmtId="0" fontId="9" fillId="11" borderId="12" xfId="0" applyFont="1" applyFill="1" applyBorder="1" applyAlignment="1" applyProtection="1">
      <alignment horizontal="left" vertical="center" wrapText="1"/>
      <protection locked="0"/>
    </xf>
    <xf numFmtId="0" fontId="9" fillId="8" borderId="1" xfId="0" applyFont="1" applyFill="1" applyBorder="1" applyAlignment="1" applyProtection="1">
      <alignment horizontal="right" vertical="center"/>
      <protection locked="0"/>
    </xf>
    <xf numFmtId="0" fontId="9" fillId="8" borderId="1" xfId="0" applyFont="1" applyFill="1" applyBorder="1" applyAlignment="1" applyProtection="1">
      <alignment horizontal="center" vertical="center" wrapText="1"/>
      <protection locked="0"/>
    </xf>
    <xf numFmtId="0" fontId="9" fillId="8" borderId="2"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center" vertical="center" wrapText="1"/>
      <protection locked="0"/>
    </xf>
    <xf numFmtId="0" fontId="9" fillId="11" borderId="2" xfId="0" applyFont="1" applyFill="1" applyBorder="1" applyAlignment="1" applyProtection="1">
      <alignment horizontal="left" vertical="center" wrapText="1"/>
      <protection locked="0"/>
    </xf>
    <xf numFmtId="0" fontId="9" fillId="8" borderId="3" xfId="0" applyFont="1" applyFill="1" applyBorder="1" applyAlignment="1" applyProtection="1">
      <alignment horizontal="left" vertical="center" wrapText="1"/>
      <protection locked="0"/>
    </xf>
    <xf numFmtId="0" fontId="9" fillId="11" borderId="1" xfId="0" applyFont="1" applyFill="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5" borderId="1" xfId="0" applyFont="1" applyFill="1" applyBorder="1" applyAlignment="1">
      <alignment horizontal="left" vertical="center" wrapText="1"/>
    </xf>
    <xf numFmtId="0" fontId="11" fillId="8" borderId="1" xfId="1" applyFont="1" applyFill="1" applyBorder="1" applyAlignment="1" applyProtection="1">
      <alignment horizontal="center" vertical="center" wrapText="1"/>
      <protection locked="0"/>
    </xf>
    <xf numFmtId="0" fontId="11" fillId="8" borderId="1" xfId="1" applyFont="1" applyFill="1" applyBorder="1" applyAlignment="1" applyProtection="1">
      <alignment horizontal="center" vertical="center"/>
      <protection locked="0"/>
    </xf>
    <xf numFmtId="0" fontId="11" fillId="8" borderId="2" xfId="1" applyFont="1" applyFill="1" applyBorder="1" applyAlignment="1" applyProtection="1">
      <alignment horizontal="center" vertical="center" wrapText="1"/>
      <protection locked="0"/>
    </xf>
    <xf numFmtId="0" fontId="9" fillId="8" borderId="1" xfId="0" applyFont="1" applyFill="1" applyBorder="1" applyAlignment="1">
      <alignment horizontal="left"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12" fillId="7" borderId="1" xfId="0" applyFont="1" applyFill="1" applyBorder="1" applyAlignment="1" applyProtection="1">
      <alignment horizontal="left" vertical="center" wrapText="1"/>
      <protection locked="0"/>
    </xf>
    <xf numFmtId="0" fontId="11" fillId="7" borderId="1" xfId="1" applyFont="1" applyFill="1" applyBorder="1" applyAlignment="1" applyProtection="1">
      <alignment vertical="center" wrapText="1"/>
      <protection locked="0"/>
    </xf>
    <xf numFmtId="0" fontId="11" fillId="0" borderId="4" xfId="1" applyFont="1" applyBorder="1" applyAlignment="1" applyProtection="1">
      <alignment horizontal="center" vertical="center" wrapText="1"/>
      <protection locked="0"/>
    </xf>
    <xf numFmtId="0" fontId="9" fillId="8" borderId="1" xfId="0" applyFont="1" applyFill="1" applyBorder="1" applyAlignment="1" applyProtection="1">
      <alignment horizontal="left" vertical="center" wrapText="1"/>
      <protection locked="0"/>
    </xf>
    <xf numFmtId="0" fontId="12" fillId="11" borderId="1" xfId="0" applyFont="1" applyFill="1" applyBorder="1" applyAlignment="1" applyProtection="1">
      <alignment horizontal="left" vertical="center" wrapText="1"/>
      <protection locked="0"/>
    </xf>
    <xf numFmtId="0" fontId="11" fillId="8" borderId="4" xfId="1" applyFont="1" applyFill="1" applyBorder="1" applyAlignment="1" applyProtection="1">
      <alignment horizontal="center" vertical="center" wrapText="1"/>
      <protection locked="0"/>
    </xf>
    <xf numFmtId="0" fontId="13" fillId="8" borderId="1" xfId="0" applyFont="1" applyFill="1" applyBorder="1" applyAlignment="1" applyProtection="1">
      <alignment horizontal="center" vertical="center"/>
      <protection locked="0"/>
    </xf>
    <xf numFmtId="0" fontId="9" fillId="8" borderId="1" xfId="0" applyFont="1" applyFill="1" applyBorder="1" applyAlignment="1" applyProtection="1">
      <alignment horizontal="center" vertical="center"/>
      <protection locked="0"/>
    </xf>
    <xf numFmtId="0" fontId="9" fillId="0" borderId="1" xfId="0" applyFont="1" applyBorder="1" applyAlignment="1" applyProtection="1">
      <alignment horizontal="right" vertical="center"/>
      <protection locked="0"/>
    </xf>
    <xf numFmtId="0" fontId="13" fillId="8" borderId="2" xfId="0" applyFont="1" applyFill="1" applyBorder="1" applyAlignment="1" applyProtection="1">
      <alignment vertical="center"/>
      <protection locked="0"/>
    </xf>
    <xf numFmtId="0" fontId="9" fillId="8" borderId="4" xfId="0" quotePrefix="1"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9" fillId="8" borderId="4" xfId="0" applyFont="1" applyFill="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vertical="center" wrapText="1"/>
      <protection locked="0"/>
    </xf>
    <xf numFmtId="0" fontId="10" fillId="5" borderId="1" xfId="1" applyFont="1" applyFill="1" applyBorder="1" applyAlignment="1" applyProtection="1">
      <alignment horizontal="center" vertical="center"/>
      <protection locked="0"/>
    </xf>
    <xf numFmtId="0" fontId="11" fillId="8" borderId="4"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7" fillId="0" borderId="0" xfId="0" applyFont="1" applyAlignment="1">
      <alignment horizontal="left" vertical="center" wrapText="1"/>
    </xf>
    <xf numFmtId="0" fontId="11" fillId="8" borderId="4" xfId="0" applyFont="1" applyFill="1" applyBorder="1" applyAlignment="1" applyProtection="1">
      <alignment horizontal="center" vertical="center" wrapText="1"/>
      <protection locked="0"/>
    </xf>
    <xf numFmtId="0" fontId="9" fillId="8" borderId="1" xfId="1" applyFont="1" applyFill="1" applyBorder="1" applyAlignment="1">
      <alignment horizontal="left" vertical="center" wrapText="1"/>
    </xf>
    <xf numFmtId="0" fontId="11" fillId="0" borderId="1" xfId="1" applyFont="1" applyBorder="1" applyAlignment="1" applyProtection="1">
      <alignment horizontal="center" vertical="center" wrapText="1"/>
      <protection locked="0"/>
    </xf>
    <xf numFmtId="0" fontId="10" fillId="5" borderId="1" xfId="1" applyFont="1" applyFill="1" applyBorder="1" applyAlignment="1" applyProtection="1">
      <alignment vertical="center"/>
      <protection locked="0"/>
    </xf>
    <xf numFmtId="0" fontId="3" fillId="8" borderId="13" xfId="0" applyFont="1" applyFill="1" applyBorder="1" applyAlignment="1" applyProtection="1">
      <alignment horizontal="center" vertical="center" wrapText="1"/>
      <protection locked="0"/>
    </xf>
    <xf numFmtId="0" fontId="4" fillId="5" borderId="2" xfId="1" applyFont="1" applyFill="1" applyBorder="1" applyAlignment="1" applyProtection="1">
      <alignment horizontal="center" vertical="center" wrapText="1"/>
      <protection locked="0"/>
    </xf>
    <xf numFmtId="0" fontId="4" fillId="5" borderId="1" xfId="1" applyFont="1" applyFill="1" applyBorder="1" applyAlignment="1" applyProtection="1">
      <alignment horizontal="center" vertical="center"/>
      <protection locked="0"/>
    </xf>
    <xf numFmtId="0" fontId="12" fillId="0" borderId="1" xfId="1" applyFont="1" applyBorder="1" applyAlignment="1" applyProtection="1">
      <alignment horizontal="center" vertical="center" wrapText="1"/>
      <protection locked="0"/>
    </xf>
    <xf numFmtId="0" fontId="11" fillId="0" borderId="5" xfId="1" applyFont="1" applyBorder="1" applyAlignment="1" applyProtection="1">
      <alignment horizontal="right" vertical="center"/>
      <protection locked="0"/>
    </xf>
    <xf numFmtId="0" fontId="11" fillId="0" borderId="9" xfId="1" applyFont="1" applyBorder="1" applyAlignment="1" applyProtection="1">
      <alignment horizontal="right" vertical="center"/>
      <protection locked="0"/>
    </xf>
    <xf numFmtId="0" fontId="11" fillId="0" borderId="13" xfId="1" applyFont="1" applyBorder="1" applyAlignment="1" applyProtection="1">
      <alignment horizontal="right" vertical="center"/>
      <protection locked="0"/>
    </xf>
    <xf numFmtId="0" fontId="11" fillId="0" borderId="1" xfId="1" applyFont="1" applyBorder="1" applyAlignment="1" applyProtection="1">
      <alignment vertical="center" wrapText="1"/>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1" fillId="0" borderId="4" xfId="1" applyFont="1" applyBorder="1" applyAlignment="1" applyProtection="1">
      <alignment horizontal="center" vertical="center"/>
      <protection locked="0"/>
    </xf>
    <xf numFmtId="0" fontId="11" fillId="8" borderId="5" xfId="1" applyFont="1" applyFill="1" applyBorder="1" applyAlignment="1" applyProtection="1">
      <alignment horizontal="right" vertical="center"/>
      <protection locked="0"/>
    </xf>
    <xf numFmtId="0" fontId="9" fillId="8" borderId="5" xfId="0" applyFont="1" applyFill="1" applyBorder="1" applyAlignment="1">
      <alignment horizontal="left" vertical="center" wrapText="1"/>
    </xf>
    <xf numFmtId="0" fontId="9" fillId="8" borderId="13" xfId="0" applyFont="1" applyFill="1" applyBorder="1" applyAlignment="1">
      <alignment horizontal="left" vertical="center" wrapText="1"/>
    </xf>
    <xf numFmtId="0" fontId="11" fillId="0" borderId="1" xfId="1" applyFont="1" applyBorder="1" applyAlignment="1" applyProtection="1">
      <alignment horizontal="right" vertical="center"/>
      <protection locked="0"/>
    </xf>
    <xf numFmtId="0" fontId="11" fillId="0" borderId="5" xfId="1" applyFont="1" applyBorder="1" applyAlignment="1" applyProtection="1">
      <alignment horizontal="right" vertical="center" wrapText="1"/>
      <protection locked="0"/>
    </xf>
    <xf numFmtId="0" fontId="11" fillId="0" borderId="9" xfId="1" applyFont="1" applyBorder="1" applyAlignment="1" applyProtection="1">
      <alignment horizontal="right" vertical="center" wrapText="1"/>
      <protection locked="0"/>
    </xf>
    <xf numFmtId="0" fontId="11" fillId="0" borderId="13" xfId="1" applyFont="1" applyBorder="1" applyAlignment="1" applyProtection="1">
      <alignment horizontal="right" vertical="center" wrapText="1"/>
      <protection locked="0"/>
    </xf>
    <xf numFmtId="49" fontId="11" fillId="0" borderId="1" xfId="1" applyNumberFormat="1" applyFont="1" applyBorder="1" applyAlignment="1" applyProtection="1">
      <alignment horizontal="right" vertical="center" wrapText="1"/>
      <protection locked="0"/>
    </xf>
    <xf numFmtId="0" fontId="11" fillId="0" borderId="1" xfId="1" applyFont="1" applyBorder="1" applyAlignment="1" applyProtection="1">
      <alignment horizontal="right" vertical="center" wrapText="1"/>
      <protection locked="0"/>
    </xf>
    <xf numFmtId="0" fontId="11" fillId="8" borderId="2"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9" fillId="0" borderId="5" xfId="0" applyFont="1" applyBorder="1" applyAlignment="1">
      <alignment horizontal="left" vertical="center" wrapText="1"/>
    </xf>
    <xf numFmtId="0" fontId="3" fillId="0" borderId="0" xfId="0" applyFont="1" applyAlignment="1" applyProtection="1">
      <alignment vertical="center"/>
      <protection locked="0"/>
    </xf>
    <xf numFmtId="0" fontId="9" fillId="0" borderId="1" xfId="0" applyFont="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3" fillId="10" borderId="0" xfId="0" applyFont="1" applyFill="1" applyAlignment="1" applyProtection="1">
      <alignment vertical="center"/>
      <protection locked="0"/>
    </xf>
    <xf numFmtId="0" fontId="9" fillId="7" borderId="1" xfId="0" applyFont="1" applyFill="1" applyBorder="1" applyAlignment="1" applyProtection="1">
      <alignment horizontal="left" vertical="center" wrapText="1"/>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18" fillId="12" borderId="16" xfId="0" applyFont="1" applyFill="1" applyBorder="1" applyAlignment="1">
      <alignment horizontal="center" vertical="top" wrapText="1"/>
    </xf>
    <xf numFmtId="0" fontId="18" fillId="12" borderId="17" xfId="0" applyFont="1" applyFill="1" applyBorder="1" applyAlignment="1">
      <alignment horizontal="center" vertical="top" wrapText="1"/>
    </xf>
    <xf numFmtId="0" fontId="18" fillId="12" borderId="18" xfId="0" applyFont="1" applyFill="1" applyBorder="1" applyAlignment="1">
      <alignment horizontal="center" vertical="top" wrapText="1"/>
    </xf>
    <xf numFmtId="0" fontId="3" fillId="8" borderId="1" xfId="1" applyFont="1" applyFill="1" applyBorder="1" applyAlignment="1" applyProtection="1">
      <alignment horizontal="center" vertical="center"/>
      <protection locked="0"/>
    </xf>
    <xf numFmtId="0" fontId="9" fillId="0" borderId="1" xfId="1" applyFont="1" applyBorder="1" applyAlignment="1" applyProtection="1">
      <alignment horizontal="center" vertical="center" wrapText="1"/>
      <protection locked="0"/>
    </xf>
    <xf numFmtId="0" fontId="2" fillId="4" borderId="2" xfId="1" applyFont="1" applyFill="1" applyBorder="1" applyAlignment="1" applyProtection="1">
      <alignment horizontal="center" vertical="center" wrapText="1"/>
      <protection locked="0"/>
    </xf>
    <xf numFmtId="0" fontId="2" fillId="4" borderId="3" xfId="1" applyFont="1" applyFill="1" applyBorder="1" applyAlignment="1" applyProtection="1">
      <alignment horizontal="center" vertical="center" wrapText="1"/>
      <protection locked="0"/>
    </xf>
    <xf numFmtId="0" fontId="2" fillId="4" borderId="4" xfId="1" applyFont="1" applyFill="1" applyBorder="1" applyAlignment="1" applyProtection="1">
      <alignment horizontal="center" vertical="center" wrapText="1"/>
      <protection locked="0"/>
    </xf>
    <xf numFmtId="0" fontId="3" fillId="8" borderId="3" xfId="0" applyFont="1" applyFill="1" applyBorder="1" applyAlignment="1" applyProtection="1">
      <alignment vertical="center" wrapText="1"/>
      <protection locked="0"/>
    </xf>
    <xf numFmtId="0" fontId="3" fillId="8" borderId="4" xfId="0" applyFont="1" applyFill="1" applyBorder="1" applyAlignment="1" applyProtection="1">
      <alignment vertical="center" wrapText="1"/>
      <protection locked="0"/>
    </xf>
    <xf numFmtId="0" fontId="4" fillId="0" borderId="1" xfId="1" applyFont="1" applyBorder="1" applyAlignment="1" applyProtection="1">
      <alignment vertical="center" wrapText="1"/>
      <protection locked="0"/>
    </xf>
    <xf numFmtId="0" fontId="3" fillId="8" borderId="5" xfId="0" applyFont="1" applyFill="1" applyBorder="1" applyAlignment="1" applyProtection="1">
      <alignment horizontal="left" vertical="center" wrapText="1"/>
      <protection locked="0"/>
    </xf>
    <xf numFmtId="0" fontId="3" fillId="8" borderId="9"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8" borderId="1" xfId="0" applyFont="1" applyFill="1" applyBorder="1" applyAlignment="1" applyProtection="1">
      <alignment vertical="center" wrapText="1"/>
      <protection locked="0"/>
    </xf>
    <xf numFmtId="0" fontId="3" fillId="0" borderId="5"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49" fontId="4" fillId="0" borderId="1" xfId="1" applyNumberFormat="1" applyFont="1" applyBorder="1" applyAlignment="1" applyProtection="1">
      <alignment horizontal="center" vertical="center" wrapText="1"/>
      <protection locked="0"/>
    </xf>
    <xf numFmtId="49" fontId="4" fillId="0" borderId="5" xfId="1" applyNumberFormat="1" applyFont="1" applyBorder="1" applyAlignment="1" applyProtection="1">
      <alignment horizontal="center" vertical="center" wrapText="1"/>
      <protection locked="0"/>
    </xf>
    <xf numFmtId="49" fontId="4" fillId="0" borderId="9" xfId="1" applyNumberFormat="1" applyFont="1" applyBorder="1" applyAlignment="1" applyProtection="1">
      <alignment horizontal="center" vertical="center" wrapText="1"/>
      <protection locked="0"/>
    </xf>
    <xf numFmtId="49" fontId="4" fillId="0" borderId="13" xfId="1" applyNumberFormat="1" applyFont="1" applyBorder="1" applyAlignment="1" applyProtection="1">
      <alignment horizontal="center" vertical="center" wrapText="1"/>
      <protection locked="0"/>
    </xf>
    <xf numFmtId="0" fontId="2" fillId="0" borderId="1" xfId="1"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4" fillId="8" borderId="3" xfId="1" applyFont="1" applyFill="1" applyBorder="1" applyAlignment="1" applyProtection="1">
      <alignment vertical="center" wrapText="1"/>
      <protection locked="0"/>
    </xf>
    <xf numFmtId="0" fontId="4" fillId="8" borderId="4" xfId="1" applyFont="1" applyFill="1" applyBorder="1" applyAlignment="1" applyProtection="1">
      <alignment vertical="center" wrapText="1"/>
      <protection locked="0"/>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4" fillId="0" borderId="1" xfId="1" applyFont="1" applyBorder="1" applyAlignment="1" applyProtection="1">
      <alignment vertical="center"/>
      <protection locked="0"/>
    </xf>
    <xf numFmtId="0" fontId="3" fillId="8" borderId="2" xfId="0" applyFont="1" applyFill="1" applyBorder="1" applyAlignment="1" applyProtection="1">
      <alignment vertical="center" wrapText="1"/>
      <protection locked="0"/>
    </xf>
    <xf numFmtId="0" fontId="3" fillId="8" borderId="5" xfId="0" applyFont="1" applyFill="1" applyBorder="1" applyAlignment="1">
      <alignment horizontal="left" vertical="center" wrapText="1"/>
    </xf>
    <xf numFmtId="0" fontId="3" fillId="8" borderId="13" xfId="0" applyFont="1" applyFill="1" applyBorder="1" applyAlignment="1">
      <alignment horizontal="left" vertical="center" wrapText="1"/>
    </xf>
    <xf numFmtId="0" fontId="4" fillId="8" borderId="2" xfId="1" applyFont="1" applyFill="1" applyBorder="1" applyAlignment="1" applyProtection="1">
      <alignment vertical="center" wrapText="1"/>
      <protection locked="0"/>
    </xf>
    <xf numFmtId="0" fontId="4" fillId="0" borderId="5"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2" fillId="0" borderId="6" xfId="1" applyFont="1" applyBorder="1" applyAlignment="1" applyProtection="1">
      <alignment vertical="center" wrapText="1"/>
      <protection locked="0"/>
    </xf>
    <xf numFmtId="0" fontId="2" fillId="0" borderId="8" xfId="1" applyFont="1" applyBorder="1" applyAlignment="1" applyProtection="1">
      <alignment vertical="center" wrapText="1"/>
      <protection locked="0"/>
    </xf>
    <xf numFmtId="0" fontId="2" fillId="0" borderId="10" xfId="1" applyFont="1" applyBorder="1" applyAlignment="1" applyProtection="1">
      <alignment vertical="center" wrapText="1"/>
      <protection locked="0"/>
    </xf>
    <xf numFmtId="0" fontId="2" fillId="0" borderId="11"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5" xfId="1"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2" xfId="1" applyFont="1" applyBorder="1" applyAlignment="1" applyProtection="1">
      <alignment vertical="center" wrapText="1"/>
      <protection locked="0"/>
    </xf>
    <xf numFmtId="0" fontId="4" fillId="0" borderId="4" xfId="1" applyFont="1" applyBorder="1" applyAlignment="1" applyProtection="1">
      <alignment vertical="center" wrapText="1"/>
      <protection locked="0"/>
    </xf>
    <xf numFmtId="0" fontId="2" fillId="0" borderId="2" xfId="1"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4" fillId="0" borderId="1" xfId="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4" fillId="0" borderId="13" xfId="0" applyNumberFormat="1" applyFont="1" applyBorder="1" applyAlignment="1" applyProtection="1">
      <alignment horizontal="center" vertical="center" wrapText="1"/>
      <protection locked="0"/>
    </xf>
    <xf numFmtId="0" fontId="4" fillId="8" borderId="1" xfId="1" applyFont="1" applyFill="1" applyBorder="1" applyAlignment="1" applyProtection="1">
      <alignment vertical="center" wrapText="1"/>
      <protection locked="0"/>
    </xf>
    <xf numFmtId="0" fontId="4" fillId="8" borderId="5" xfId="1" applyFont="1" applyFill="1" applyBorder="1" applyAlignment="1" applyProtection="1">
      <alignment vertical="center" wrapText="1"/>
      <protection locked="0"/>
    </xf>
    <xf numFmtId="0" fontId="4" fillId="8" borderId="9" xfId="1" applyFont="1" applyFill="1" applyBorder="1" applyAlignment="1" applyProtection="1">
      <alignment vertical="center" wrapText="1"/>
      <protection locked="0"/>
    </xf>
    <xf numFmtId="0" fontId="4" fillId="0" borderId="6" xfId="1" applyFont="1" applyBorder="1" applyAlignment="1" applyProtection="1">
      <alignment vertical="center" wrapText="1"/>
      <protection locked="0"/>
    </xf>
    <xf numFmtId="0" fontId="4" fillId="0" borderId="7" xfId="1" applyFont="1" applyBorder="1" applyAlignment="1" applyProtection="1">
      <alignment vertical="center" wrapText="1"/>
      <protection locked="0"/>
    </xf>
    <xf numFmtId="0" fontId="4" fillId="0" borderId="8" xfId="1" applyFont="1" applyBorder="1" applyAlignment="1" applyProtection="1">
      <alignment vertical="center" wrapText="1"/>
      <protection locked="0"/>
    </xf>
    <xf numFmtId="0" fontId="4" fillId="0" borderId="10" xfId="1" applyFont="1" applyBorder="1" applyAlignment="1" applyProtection="1">
      <alignment vertical="center" wrapText="1"/>
      <protection locked="0"/>
    </xf>
    <xf numFmtId="0" fontId="4" fillId="0" borderId="0" xfId="1" applyFont="1" applyAlignment="1" applyProtection="1">
      <alignment vertical="center" wrapText="1"/>
      <protection locked="0"/>
    </xf>
    <xf numFmtId="0" fontId="4" fillId="0" borderId="11" xfId="1" applyFont="1" applyBorder="1" applyAlignment="1" applyProtection="1">
      <alignment vertical="center" wrapText="1"/>
      <protection locked="0"/>
    </xf>
    <xf numFmtId="0" fontId="4" fillId="0" borderId="12" xfId="1" applyFont="1" applyBorder="1" applyAlignment="1" applyProtection="1">
      <alignment vertical="center" wrapText="1"/>
      <protection locked="0"/>
    </xf>
    <xf numFmtId="0" fontId="4" fillId="0" borderId="14" xfId="1" applyFont="1" applyBorder="1" applyAlignment="1" applyProtection="1">
      <alignment vertical="center" wrapText="1"/>
      <protection locked="0"/>
    </xf>
    <xf numFmtId="0" fontId="4" fillId="0" borderId="15" xfId="1" applyFont="1" applyBorder="1" applyAlignment="1" applyProtection="1">
      <alignment vertical="center" wrapText="1"/>
      <protection locked="0"/>
    </xf>
    <xf numFmtId="49" fontId="4" fillId="9" borderId="2" xfId="1" applyNumberFormat="1" applyFont="1" applyFill="1" applyBorder="1" applyAlignment="1" applyProtection="1">
      <alignment vertical="center" wrapText="1"/>
      <protection locked="0"/>
    </xf>
    <xf numFmtId="49" fontId="4" fillId="9" borderId="3" xfId="1" applyNumberFormat="1" applyFont="1" applyFill="1" applyBorder="1" applyAlignment="1" applyProtection="1">
      <alignment vertical="center" wrapText="1"/>
      <protection locked="0"/>
    </xf>
    <xf numFmtId="49" fontId="4" fillId="9" borderId="4" xfId="1" applyNumberFormat="1" applyFont="1" applyFill="1" applyBorder="1" applyAlignment="1" applyProtection="1">
      <alignment vertical="center" wrapText="1"/>
      <protection locked="0"/>
    </xf>
    <xf numFmtId="0" fontId="2" fillId="4" borderId="2" xfId="1" applyFont="1" applyFill="1" applyBorder="1" applyAlignment="1" applyProtection="1">
      <alignment horizontal="center" vertical="center"/>
      <protection locked="0"/>
    </xf>
    <xf numFmtId="0" fontId="2" fillId="4" borderId="3"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2" fillId="8" borderId="1" xfId="1" applyFont="1"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2" fillId="8" borderId="1" xfId="1" applyFont="1" applyFill="1" applyBorder="1" applyAlignment="1" applyProtection="1">
      <alignment horizontal="left" vertical="center" wrapText="1"/>
      <protection locked="0"/>
    </xf>
    <xf numFmtId="0" fontId="4" fillId="8" borderId="5" xfId="1" applyFont="1" applyFill="1" applyBorder="1" applyAlignment="1" applyProtection="1">
      <alignment horizontal="center" vertical="center"/>
      <protection locked="0"/>
    </xf>
    <xf numFmtId="0" fontId="4" fillId="8" borderId="13" xfId="1" applyFont="1" applyFill="1" applyBorder="1" applyAlignment="1" applyProtection="1">
      <alignment horizontal="center" vertical="center"/>
      <protection locked="0"/>
    </xf>
    <xf numFmtId="0" fontId="2" fillId="4" borderId="6" xfId="1" applyFont="1" applyFill="1" applyBorder="1" applyAlignment="1" applyProtection="1">
      <alignment horizontal="center" vertical="center"/>
      <protection locked="0"/>
    </xf>
    <xf numFmtId="0" fontId="2" fillId="4" borderId="7" xfId="1" applyFont="1" applyFill="1" applyBorder="1" applyAlignment="1" applyProtection="1">
      <alignment horizontal="center" vertical="center"/>
      <protection locked="0"/>
    </xf>
    <xf numFmtId="0" fontId="2" fillId="4" borderId="8" xfId="1" applyFont="1" applyFill="1" applyBorder="1" applyAlignment="1" applyProtection="1">
      <alignment horizontal="center" vertical="center"/>
      <protection locked="0"/>
    </xf>
    <xf numFmtId="0" fontId="4" fillId="0" borderId="2" xfId="1" applyFont="1" applyBorder="1" applyAlignment="1" applyProtection="1">
      <alignment vertical="center"/>
      <protection locked="0"/>
    </xf>
    <xf numFmtId="0" fontId="4" fillId="0" borderId="4" xfId="1" applyFont="1" applyBorder="1" applyAlignment="1" applyProtection="1">
      <alignment vertical="center"/>
      <protection locked="0"/>
    </xf>
    <xf numFmtId="0" fontId="4" fillId="0" borderId="5"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2" fillId="0" borderId="1" xfId="1" applyFont="1" applyBorder="1" applyAlignment="1" applyProtection="1">
      <alignment vertical="center"/>
      <protection locked="0"/>
    </xf>
    <xf numFmtId="0" fontId="2" fillId="5" borderId="5" xfId="1" applyFont="1" applyFill="1" applyBorder="1" applyAlignment="1" applyProtection="1">
      <alignment vertical="center" wrapText="1"/>
      <protection locked="0"/>
    </xf>
    <xf numFmtId="0" fontId="2" fillId="5" borderId="13" xfId="1" applyFont="1" applyFill="1" applyBorder="1" applyAlignment="1" applyProtection="1">
      <alignment vertical="center" wrapText="1"/>
      <protection locked="0"/>
    </xf>
    <xf numFmtId="49" fontId="4" fillId="0" borderId="5" xfId="1" applyNumberFormat="1" applyFont="1" applyBorder="1" applyAlignment="1" applyProtection="1">
      <alignment horizontal="left" vertical="center" wrapText="1"/>
      <protection locked="0"/>
    </xf>
    <xf numFmtId="49" fontId="4" fillId="0" borderId="9" xfId="1" applyNumberFormat="1" applyFont="1" applyBorder="1" applyAlignment="1" applyProtection="1">
      <alignment horizontal="left" vertical="center" wrapText="1"/>
      <protection locked="0"/>
    </xf>
    <xf numFmtId="49" fontId="4" fillId="0" borderId="13" xfId="1" applyNumberFormat="1" applyFont="1" applyBorder="1" applyAlignment="1" applyProtection="1">
      <alignment horizontal="left" vertical="center" wrapText="1"/>
      <protection locked="0"/>
    </xf>
    <xf numFmtId="49" fontId="4" fillId="5" borderId="6" xfId="1" applyNumberFormat="1" applyFont="1" applyFill="1" applyBorder="1" applyAlignment="1" applyProtection="1">
      <alignment vertical="center" wrapText="1"/>
      <protection locked="0"/>
    </xf>
    <xf numFmtId="49" fontId="4" fillId="5" borderId="7" xfId="1" applyNumberFormat="1" applyFont="1" applyFill="1" applyBorder="1" applyAlignment="1" applyProtection="1">
      <alignment vertical="center" wrapText="1"/>
      <protection locked="0"/>
    </xf>
    <xf numFmtId="49" fontId="4" fillId="5" borderId="8" xfId="1" applyNumberFormat="1" applyFont="1" applyFill="1" applyBorder="1" applyAlignment="1" applyProtection="1">
      <alignment vertical="center" wrapText="1"/>
      <protection locked="0"/>
    </xf>
    <xf numFmtId="49" fontId="4" fillId="5" borderId="10" xfId="1" applyNumberFormat="1" applyFont="1" applyFill="1" applyBorder="1" applyAlignment="1" applyProtection="1">
      <alignment vertical="center" wrapText="1"/>
      <protection locked="0"/>
    </xf>
    <xf numFmtId="49" fontId="4" fillId="5" borderId="0" xfId="1" applyNumberFormat="1" applyFont="1" applyFill="1" applyAlignment="1" applyProtection="1">
      <alignment vertical="center" wrapText="1"/>
      <protection locked="0"/>
    </xf>
    <xf numFmtId="49" fontId="4" fillId="5" borderId="11" xfId="1" applyNumberFormat="1" applyFont="1" applyFill="1" applyBorder="1" applyAlignment="1" applyProtection="1">
      <alignment vertical="center" wrapText="1"/>
      <protection locked="0"/>
    </xf>
    <xf numFmtId="49" fontId="4" fillId="5" borderId="12" xfId="1" applyNumberFormat="1" applyFont="1" applyFill="1" applyBorder="1" applyAlignment="1" applyProtection="1">
      <alignment vertical="center" wrapText="1"/>
      <protection locked="0"/>
    </xf>
    <xf numFmtId="49" fontId="4" fillId="5" borderId="14" xfId="1" applyNumberFormat="1" applyFont="1" applyFill="1" applyBorder="1" applyAlignment="1" applyProtection="1">
      <alignment vertical="center" wrapText="1"/>
      <protection locked="0"/>
    </xf>
    <xf numFmtId="49" fontId="4" fillId="5" borderId="15" xfId="1" applyNumberFormat="1" applyFont="1" applyFill="1" applyBorder="1" applyAlignment="1" applyProtection="1">
      <alignment vertical="center" wrapText="1"/>
      <protection locked="0"/>
    </xf>
    <xf numFmtId="0" fontId="2" fillId="0" borderId="2" xfId="1" applyFont="1" applyBorder="1" applyAlignment="1" applyProtection="1">
      <alignment vertical="center"/>
      <protection locked="0"/>
    </xf>
    <xf numFmtId="0" fontId="2" fillId="0" borderId="4" xfId="1" applyFont="1" applyBorder="1" applyAlignment="1" applyProtection="1">
      <alignment vertical="center"/>
      <protection locked="0"/>
    </xf>
    <xf numFmtId="0" fontId="2" fillId="8" borderId="6" xfId="1" applyFont="1" applyFill="1" applyBorder="1" applyAlignment="1" applyProtection="1">
      <alignment vertical="center" wrapText="1"/>
      <protection locked="0"/>
    </xf>
    <xf numFmtId="0" fontId="2" fillId="8" borderId="8" xfId="1" applyFont="1" applyFill="1" applyBorder="1" applyAlignment="1" applyProtection="1">
      <alignment vertical="center" wrapText="1"/>
      <protection locked="0"/>
    </xf>
    <xf numFmtId="0" fontId="2" fillId="8" borderId="10" xfId="1" applyFont="1" applyFill="1" applyBorder="1" applyAlignment="1" applyProtection="1">
      <alignment vertical="center" wrapText="1"/>
      <protection locked="0"/>
    </xf>
    <xf numFmtId="0" fontId="2" fillId="8" borderId="11" xfId="1" applyFont="1" applyFill="1" applyBorder="1" applyAlignment="1" applyProtection="1">
      <alignment vertical="center" wrapText="1"/>
      <protection locked="0"/>
    </xf>
    <xf numFmtId="0" fontId="4" fillId="5" borderId="2" xfId="1" applyFont="1" applyFill="1" applyBorder="1" applyAlignment="1" applyProtection="1">
      <alignment vertical="center" wrapText="1"/>
      <protection locked="0"/>
    </xf>
    <xf numFmtId="0" fontId="4" fillId="5" borderId="4" xfId="1" applyFont="1" applyFill="1" applyBorder="1" applyAlignment="1" applyProtection="1">
      <alignment vertical="center" wrapText="1"/>
      <protection locked="0"/>
    </xf>
    <xf numFmtId="0" fontId="4" fillId="8" borderId="1" xfId="1" applyFont="1" applyFill="1" applyBorder="1" applyAlignment="1" applyProtection="1">
      <alignment vertical="center"/>
      <protection locked="0"/>
    </xf>
    <xf numFmtId="0" fontId="4" fillId="6" borderId="1" xfId="1" applyFont="1" applyFill="1" applyBorder="1" applyAlignment="1" applyProtection="1">
      <alignment vertical="center"/>
      <protection locked="0"/>
    </xf>
    <xf numFmtId="0" fontId="4" fillId="5" borderId="6" xfId="1" applyFont="1" applyFill="1" applyBorder="1" applyAlignment="1" applyProtection="1">
      <alignment vertical="center" wrapText="1"/>
      <protection locked="0"/>
    </xf>
    <xf numFmtId="0" fontId="4" fillId="5" borderId="7" xfId="1" applyFont="1" applyFill="1" applyBorder="1" applyAlignment="1" applyProtection="1">
      <alignment vertical="center" wrapText="1"/>
      <protection locked="0"/>
    </xf>
    <xf numFmtId="0" fontId="4" fillId="5" borderId="8" xfId="1" applyFont="1" applyFill="1" applyBorder="1" applyAlignment="1" applyProtection="1">
      <alignment vertical="center" wrapText="1"/>
      <protection locked="0"/>
    </xf>
    <xf numFmtId="0" fontId="4" fillId="5" borderId="10" xfId="1" applyFont="1" applyFill="1" applyBorder="1" applyAlignment="1" applyProtection="1">
      <alignment vertical="center" wrapText="1"/>
      <protection locked="0"/>
    </xf>
    <xf numFmtId="0" fontId="4" fillId="5" borderId="0" xfId="1" applyFont="1" applyFill="1" applyAlignment="1" applyProtection="1">
      <alignment vertical="center" wrapText="1"/>
      <protection locked="0"/>
    </xf>
    <xf numFmtId="0" fontId="4" fillId="5" borderId="11" xfId="1" applyFont="1" applyFill="1" applyBorder="1" applyAlignment="1" applyProtection="1">
      <alignment vertical="center" wrapText="1"/>
      <protection locked="0"/>
    </xf>
    <xf numFmtId="0" fontId="4" fillId="5" borderId="12" xfId="1" applyFont="1" applyFill="1" applyBorder="1" applyAlignment="1" applyProtection="1">
      <alignment vertical="center" wrapText="1"/>
      <protection locked="0"/>
    </xf>
    <xf numFmtId="0" fontId="4" fillId="5" borderId="14" xfId="1" applyFont="1" applyFill="1" applyBorder="1" applyAlignment="1" applyProtection="1">
      <alignment vertical="center" wrapText="1"/>
      <protection locked="0"/>
    </xf>
    <xf numFmtId="0" fontId="4" fillId="5" borderId="15" xfId="1" applyFont="1" applyFill="1" applyBorder="1" applyAlignment="1" applyProtection="1">
      <alignment vertical="center" wrapText="1"/>
      <protection locked="0"/>
    </xf>
    <xf numFmtId="0" fontId="3" fillId="0" borderId="5" xfId="0" applyFont="1" applyBorder="1" applyAlignment="1" applyProtection="1">
      <alignment horizontal="left" wrapText="1"/>
      <protection locked="0"/>
    </xf>
    <xf numFmtId="0" fontId="3" fillId="0" borderId="9" xfId="0" applyFont="1" applyBorder="1" applyAlignment="1" applyProtection="1">
      <alignment horizontal="left" wrapText="1"/>
      <protection locked="0"/>
    </xf>
    <xf numFmtId="0" fontId="3" fillId="0" borderId="13" xfId="0" applyFont="1" applyBorder="1" applyAlignment="1" applyProtection="1">
      <alignment horizontal="left" wrapText="1"/>
      <protection locked="0"/>
    </xf>
    <xf numFmtId="0" fontId="4" fillId="0" borderId="3" xfId="1" applyFont="1" applyBorder="1" applyAlignment="1" applyProtection="1">
      <alignment vertical="center" wrapText="1"/>
      <protection locked="0"/>
    </xf>
    <xf numFmtId="0" fontId="4" fillId="7" borderId="2" xfId="1" applyFont="1" applyFill="1" applyBorder="1" applyAlignment="1" applyProtection="1">
      <alignment horizontal="left" vertical="center" wrapText="1"/>
      <protection locked="0"/>
    </xf>
    <xf numFmtId="0" fontId="4" fillId="7" borderId="3" xfId="1" applyFont="1" applyFill="1" applyBorder="1" applyAlignment="1" applyProtection="1">
      <alignment horizontal="left" vertical="center" wrapText="1"/>
      <protection locked="0"/>
    </xf>
    <xf numFmtId="0" fontId="4" fillId="7" borderId="4"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center" vertical="center"/>
      <protection locked="0"/>
    </xf>
    <xf numFmtId="0" fontId="2" fillId="2" borderId="3" xfId="1" applyFont="1" applyFill="1" applyBorder="1" applyAlignment="1" applyProtection="1">
      <alignment horizontal="center" vertical="center"/>
      <protection locked="0"/>
    </xf>
    <xf numFmtId="0" fontId="2" fillId="2" borderId="4" xfId="1" applyFont="1" applyFill="1" applyBorder="1" applyAlignment="1" applyProtection="1">
      <alignment horizontal="center" vertical="center"/>
      <protection locked="0"/>
    </xf>
    <xf numFmtId="0" fontId="2" fillId="7" borderId="2" xfId="1" applyFont="1" applyFill="1" applyBorder="1" applyAlignment="1" applyProtection="1">
      <alignment horizontal="center" vertical="center"/>
      <protection locked="0"/>
    </xf>
    <xf numFmtId="0" fontId="2" fillId="7" borderId="3" xfId="1" applyFont="1" applyFill="1" applyBorder="1" applyAlignment="1" applyProtection="1">
      <alignment horizontal="center" vertical="center"/>
      <protection locked="0"/>
    </xf>
    <xf numFmtId="0" fontId="2" fillId="7" borderId="4" xfId="1" applyFont="1" applyFill="1" applyBorder="1" applyAlignment="1" applyProtection="1">
      <alignment horizontal="center" vertical="center"/>
      <protection locked="0"/>
    </xf>
    <xf numFmtId="0" fontId="4" fillId="5" borderId="1" xfId="1" applyFont="1" applyFill="1" applyBorder="1" applyAlignment="1" applyProtection="1">
      <alignment vertical="center" wrapText="1"/>
      <protection locked="0"/>
    </xf>
    <xf numFmtId="0" fontId="4" fillId="8" borderId="6" xfId="1" applyFont="1" applyFill="1" applyBorder="1" applyAlignment="1" applyProtection="1">
      <alignment vertical="center" wrapText="1"/>
      <protection locked="0"/>
    </xf>
    <xf numFmtId="0" fontId="4" fillId="8" borderId="7" xfId="1" applyFont="1" applyFill="1" applyBorder="1" applyAlignment="1" applyProtection="1">
      <alignment vertical="center" wrapText="1"/>
      <protection locked="0"/>
    </xf>
    <xf numFmtId="0" fontId="4" fillId="8" borderId="8" xfId="1" applyFont="1" applyFill="1" applyBorder="1" applyAlignment="1" applyProtection="1">
      <alignment vertical="center" wrapText="1"/>
      <protection locked="0"/>
    </xf>
    <xf numFmtId="0" fontId="4" fillId="0" borderId="9" xfId="1" applyFont="1" applyBorder="1" applyAlignment="1" applyProtection="1">
      <alignment horizontal="center" vertical="center"/>
      <protection locked="0"/>
    </xf>
    <xf numFmtId="0" fontId="4" fillId="0" borderId="3" xfId="1" applyFont="1" applyBorder="1" applyAlignment="1" applyProtection="1">
      <alignment vertical="center"/>
      <protection locked="0"/>
    </xf>
    <xf numFmtId="0" fontId="4" fillId="0" borderId="2" xfId="1" applyFont="1" applyBorder="1" applyAlignment="1" applyProtection="1">
      <alignment horizontal="left" vertical="center" wrapText="1"/>
      <protection locked="0"/>
    </xf>
    <xf numFmtId="0" fontId="4" fillId="0" borderId="3" xfId="1" applyFont="1" applyBorder="1" applyAlignment="1" applyProtection="1">
      <alignment horizontal="left" vertical="center" wrapText="1"/>
      <protection locked="0"/>
    </xf>
    <xf numFmtId="0" fontId="4" fillId="0" borderId="4" xfId="1" applyFont="1" applyBorder="1" applyAlignment="1" applyProtection="1">
      <alignment horizontal="left" vertical="center" wrapText="1"/>
      <protection locked="0"/>
    </xf>
    <xf numFmtId="0" fontId="4" fillId="8" borderId="2" xfId="1" applyFont="1" applyFill="1" applyBorder="1" applyAlignment="1" applyProtection="1">
      <alignment horizontal="left" vertical="center" wrapText="1"/>
      <protection locked="0"/>
    </xf>
    <xf numFmtId="0" fontId="4" fillId="8" borderId="3" xfId="1" applyFont="1" applyFill="1" applyBorder="1" applyAlignment="1" applyProtection="1">
      <alignment horizontal="left" vertical="center" wrapText="1"/>
      <protection locked="0"/>
    </xf>
    <xf numFmtId="0" fontId="4" fillId="8" borderId="4" xfId="1" applyFont="1" applyFill="1" applyBorder="1" applyAlignment="1" applyProtection="1">
      <alignment horizontal="left" vertical="center" wrapText="1"/>
      <protection locked="0"/>
    </xf>
    <xf numFmtId="0" fontId="2" fillId="0" borderId="2" xfId="1" applyFont="1" applyBorder="1" applyAlignment="1" applyProtection="1">
      <alignment horizontal="right" vertical="center"/>
      <protection locked="0"/>
    </xf>
    <xf numFmtId="0" fontId="2" fillId="0" borderId="3" xfId="1" applyFont="1" applyBorder="1" applyAlignment="1" applyProtection="1">
      <alignment horizontal="right" vertical="center"/>
      <protection locked="0"/>
    </xf>
    <xf numFmtId="0" fontId="2" fillId="0" borderId="4" xfId="1" applyFont="1" applyBorder="1" applyAlignment="1" applyProtection="1">
      <alignment horizontal="right" vertical="center"/>
      <protection locked="0"/>
    </xf>
    <xf numFmtId="0" fontId="4" fillId="0" borderId="6" xfId="1" applyFont="1" applyBorder="1" applyAlignment="1" applyProtection="1">
      <alignment horizontal="center" vertical="center" wrapText="1"/>
      <protection locked="0"/>
    </xf>
    <xf numFmtId="0" fontId="4" fillId="0" borderId="10"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2" fillId="3" borderId="2" xfId="1" applyFont="1" applyFill="1" applyBorder="1" applyAlignment="1" applyProtection="1">
      <alignment horizontal="center" vertical="center"/>
      <protection locked="0"/>
    </xf>
    <xf numFmtId="0" fontId="2" fillId="3" borderId="3" xfId="1" applyFont="1" applyFill="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4" fillId="5" borderId="3" xfId="1" applyFont="1" applyFill="1" applyBorder="1" applyAlignment="1" applyProtection="1">
      <alignment vertical="center" wrapText="1"/>
      <protection locked="0"/>
    </xf>
    <xf numFmtId="0" fontId="4" fillId="7" borderId="2" xfId="1" applyFont="1" applyFill="1" applyBorder="1" applyAlignment="1" applyProtection="1">
      <alignment vertical="center" wrapText="1"/>
      <protection locked="0"/>
    </xf>
    <xf numFmtId="0" fontId="4" fillId="7" borderId="3" xfId="1" applyFont="1" applyFill="1" applyBorder="1" applyAlignment="1" applyProtection="1">
      <alignment vertical="center" wrapText="1"/>
      <protection locked="0"/>
    </xf>
    <xf numFmtId="0" fontId="4" fillId="7" borderId="4" xfId="1" applyFont="1" applyFill="1" applyBorder="1" applyAlignment="1" applyProtection="1">
      <alignment vertical="center" wrapText="1"/>
      <protection locked="0"/>
    </xf>
    <xf numFmtId="0" fontId="3" fillId="8" borderId="6" xfId="0" applyFont="1" applyFill="1" applyBorder="1" applyAlignment="1" applyProtection="1">
      <alignment vertical="center" wrapText="1"/>
      <protection locked="0"/>
    </xf>
    <xf numFmtId="0" fontId="3" fillId="8" borderId="7" xfId="0" applyFont="1" applyFill="1" applyBorder="1" applyAlignment="1" applyProtection="1">
      <alignment vertical="center" wrapText="1"/>
      <protection locked="0"/>
    </xf>
    <xf numFmtId="0" fontId="3" fillId="8" borderId="8" xfId="0" applyFont="1" applyFill="1" applyBorder="1" applyAlignment="1" applyProtection="1">
      <alignment vertical="center" wrapText="1"/>
      <protection locked="0"/>
    </xf>
    <xf numFmtId="0" fontId="3" fillId="8" borderId="10" xfId="0" applyFont="1" applyFill="1" applyBorder="1" applyAlignment="1" applyProtection="1">
      <alignment vertical="center" wrapText="1"/>
      <protection locked="0"/>
    </xf>
    <xf numFmtId="0" fontId="3" fillId="8" borderId="0" xfId="0" applyFont="1" applyFill="1" applyAlignment="1" applyProtection="1">
      <alignment vertical="center" wrapText="1"/>
      <protection locked="0"/>
    </xf>
    <xf numFmtId="0" fontId="3" fillId="8" borderId="11" xfId="0" applyFont="1" applyFill="1" applyBorder="1" applyAlignment="1" applyProtection="1">
      <alignment vertical="center" wrapText="1"/>
      <protection locked="0"/>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8" borderId="15" xfId="0" applyFont="1" applyFill="1" applyBorder="1" applyAlignment="1" applyProtection="1">
      <alignment vertical="center" wrapText="1"/>
      <protection locked="0"/>
    </xf>
    <xf numFmtId="0" fontId="3" fillId="0" borderId="9" xfId="0" applyFont="1" applyBorder="1" applyAlignment="1">
      <alignment horizontal="left" vertical="center" wrapText="1"/>
    </xf>
    <xf numFmtId="0" fontId="4" fillId="8" borderId="6" xfId="1" applyFont="1" applyFill="1" applyBorder="1" applyAlignment="1" applyProtection="1">
      <alignment horizontal="left" vertical="center" wrapText="1"/>
      <protection locked="0"/>
    </xf>
    <xf numFmtId="0" fontId="4" fillId="8" borderId="7" xfId="1" applyFont="1" applyFill="1" applyBorder="1" applyAlignment="1" applyProtection="1">
      <alignment horizontal="left" vertical="center" wrapText="1"/>
      <protection locked="0"/>
    </xf>
    <xf numFmtId="0" fontId="4" fillId="8" borderId="8" xfId="1" applyFont="1" applyFill="1" applyBorder="1" applyAlignment="1" applyProtection="1">
      <alignment horizontal="left" vertical="center" wrapText="1"/>
      <protection locked="0"/>
    </xf>
    <xf numFmtId="0" fontId="4" fillId="8" borderId="10" xfId="1" applyFont="1" applyFill="1" applyBorder="1" applyAlignment="1" applyProtection="1">
      <alignment horizontal="left" vertical="center" wrapText="1"/>
      <protection locked="0"/>
    </xf>
    <xf numFmtId="0" fontId="4" fillId="8" borderId="0" xfId="1" applyFont="1" applyFill="1" applyAlignment="1" applyProtection="1">
      <alignment horizontal="left" vertical="center" wrapText="1"/>
      <protection locked="0"/>
    </xf>
    <xf numFmtId="0" fontId="4" fillId="8" borderId="11" xfId="1" applyFont="1" applyFill="1" applyBorder="1" applyAlignment="1" applyProtection="1">
      <alignment horizontal="left" vertical="center" wrapText="1"/>
      <protection locked="0"/>
    </xf>
    <xf numFmtId="0" fontId="4" fillId="8" borderId="12" xfId="1" applyFont="1" applyFill="1" applyBorder="1" applyAlignment="1" applyProtection="1">
      <alignment horizontal="left" vertical="center" wrapText="1"/>
      <protection locked="0"/>
    </xf>
    <xf numFmtId="0" fontId="4" fillId="8" borderId="14" xfId="1" applyFont="1" applyFill="1" applyBorder="1" applyAlignment="1" applyProtection="1">
      <alignment horizontal="left" vertical="center" wrapText="1"/>
      <protection locked="0"/>
    </xf>
    <xf numFmtId="0" fontId="4" fillId="8" borderId="15" xfId="1" applyFont="1" applyFill="1" applyBorder="1" applyAlignment="1" applyProtection="1">
      <alignment horizontal="left" vertical="center" wrapText="1"/>
      <protection locked="0"/>
    </xf>
    <xf numFmtId="0" fontId="11" fillId="11" borderId="2" xfId="1" applyFont="1" applyFill="1" applyBorder="1" applyAlignment="1" applyProtection="1">
      <alignment horizontal="center" vertical="center"/>
      <protection locked="0"/>
    </xf>
    <xf numFmtId="0" fontId="11" fillId="11" borderId="3" xfId="1" applyFont="1" applyFill="1" applyBorder="1" applyAlignment="1" applyProtection="1">
      <alignment horizontal="center" vertical="center"/>
      <protection locked="0"/>
    </xf>
    <xf numFmtId="0" fontId="11" fillId="11" borderId="4" xfId="1" applyFont="1" applyFill="1" applyBorder="1" applyAlignment="1" applyProtection="1">
      <alignment horizontal="center" vertical="center"/>
      <protection locked="0"/>
    </xf>
    <xf numFmtId="0" fontId="11" fillId="0" borderId="5" xfId="1" applyFont="1" applyBorder="1" applyAlignment="1" applyProtection="1">
      <alignment horizontal="right" vertical="center"/>
      <protection locked="0"/>
    </xf>
    <xf numFmtId="0" fontId="11" fillId="0" borderId="9" xfId="1" applyFont="1" applyBorder="1" applyAlignment="1" applyProtection="1">
      <alignment horizontal="right" vertical="center"/>
      <protection locked="0"/>
    </xf>
    <xf numFmtId="0" fontId="11" fillId="0" borderId="13" xfId="1" applyFont="1" applyBorder="1" applyAlignment="1" applyProtection="1">
      <alignment horizontal="right" vertical="center"/>
      <protection locked="0"/>
    </xf>
    <xf numFmtId="49" fontId="11" fillId="0" borderId="5" xfId="1" applyNumberFormat="1" applyFont="1" applyBorder="1" applyAlignment="1" applyProtection="1">
      <alignment horizontal="right" vertical="center" wrapText="1"/>
      <protection locked="0"/>
    </xf>
    <xf numFmtId="49" fontId="11" fillId="0" borderId="9" xfId="1" applyNumberFormat="1" applyFont="1" applyBorder="1" applyAlignment="1" applyProtection="1">
      <alignment horizontal="right" vertical="center" wrapText="1"/>
      <protection locked="0"/>
    </xf>
    <xf numFmtId="49" fontId="11" fillId="0" borderId="13" xfId="1" applyNumberFormat="1" applyFont="1" applyBorder="1" applyAlignment="1" applyProtection="1">
      <alignment horizontal="right" vertical="center" wrapText="1"/>
      <protection locked="0"/>
    </xf>
    <xf numFmtId="0" fontId="11" fillId="0" borderId="1" xfId="1" applyFont="1" applyBorder="1" applyAlignment="1" applyProtection="1">
      <alignment vertical="center" wrapText="1"/>
      <protection locked="0"/>
    </xf>
    <xf numFmtId="0" fontId="10" fillId="4" borderId="2" xfId="1" applyFont="1" applyFill="1" applyBorder="1" applyAlignment="1" applyProtection="1">
      <alignment horizontal="center" vertical="center" wrapText="1"/>
      <protection locked="0"/>
    </xf>
    <xf numFmtId="0" fontId="10" fillId="4" borderId="3" xfId="1" applyFont="1" applyFill="1" applyBorder="1" applyAlignment="1" applyProtection="1">
      <alignment horizontal="center" vertical="center" wrapText="1"/>
      <protection locked="0"/>
    </xf>
    <xf numFmtId="0" fontId="10" fillId="4" borderId="4" xfId="1"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11" fillId="0" borderId="1" xfId="1" applyFont="1" applyBorder="1" applyAlignment="1" applyProtection="1">
      <alignment vertical="center"/>
      <protection locked="0"/>
    </xf>
    <xf numFmtId="0" fontId="11" fillId="8" borderId="2" xfId="1" applyFont="1" applyFill="1" applyBorder="1" applyAlignment="1" applyProtection="1">
      <alignment vertical="center" wrapText="1"/>
      <protection locked="0"/>
    </xf>
    <xf numFmtId="0" fontId="11" fillId="8" borderId="3" xfId="1" applyFont="1" applyFill="1" applyBorder="1" applyAlignment="1" applyProtection="1">
      <alignment vertical="center" wrapText="1"/>
      <protection locked="0"/>
    </xf>
    <xf numFmtId="0" fontId="11" fillId="8" borderId="4" xfId="1" applyFont="1" applyFill="1" applyBorder="1" applyAlignment="1" applyProtection="1">
      <alignment vertical="center" wrapText="1"/>
      <protection locked="0"/>
    </xf>
    <xf numFmtId="0" fontId="10" fillId="0" borderId="1" xfId="1" applyFont="1" applyBorder="1" applyAlignment="1" applyProtection="1">
      <alignment vertical="center" wrapText="1"/>
      <protection locked="0"/>
    </xf>
    <xf numFmtId="0" fontId="11" fillId="0" borderId="2" xfId="1" applyFont="1" applyBorder="1" applyAlignment="1" applyProtection="1">
      <alignment horizontal="left" vertical="center" wrapText="1"/>
      <protection locked="0"/>
    </xf>
    <xf numFmtId="0" fontId="11" fillId="0" borderId="3" xfId="1" applyFont="1" applyBorder="1" applyAlignment="1" applyProtection="1">
      <alignment horizontal="left" vertical="center" wrapText="1"/>
      <protection locked="0"/>
    </xf>
    <xf numFmtId="0" fontId="11" fillId="0" borderId="4" xfId="1" applyFont="1" applyBorder="1" applyAlignment="1" applyProtection="1">
      <alignment horizontal="left" vertical="center" wrapText="1"/>
      <protection locked="0"/>
    </xf>
    <xf numFmtId="0" fontId="11" fillId="8" borderId="6" xfId="1" applyFont="1" applyFill="1" applyBorder="1" applyAlignment="1" applyProtection="1">
      <alignment horizontal="left" vertical="center" wrapText="1"/>
      <protection locked="0"/>
    </xf>
    <xf numFmtId="0" fontId="11" fillId="8" borderId="7" xfId="1" applyFont="1" applyFill="1" applyBorder="1" applyAlignment="1" applyProtection="1">
      <alignment horizontal="left" vertical="center" wrapText="1"/>
      <protection locked="0"/>
    </xf>
    <xf numFmtId="0" fontId="11" fillId="8" borderId="8" xfId="1" applyFont="1" applyFill="1" applyBorder="1" applyAlignment="1" applyProtection="1">
      <alignment horizontal="left" vertical="center" wrapText="1"/>
      <protection locked="0"/>
    </xf>
    <xf numFmtId="0" fontId="11" fillId="8" borderId="10" xfId="1" applyFont="1" applyFill="1" applyBorder="1" applyAlignment="1" applyProtection="1">
      <alignment horizontal="left" vertical="center" wrapText="1"/>
      <protection locked="0"/>
    </xf>
    <xf numFmtId="0" fontId="11" fillId="8" borderId="0" xfId="1" applyFont="1" applyFill="1" applyAlignment="1" applyProtection="1">
      <alignment horizontal="left" vertical="center" wrapText="1"/>
      <protection locked="0"/>
    </xf>
    <xf numFmtId="0" fontId="11" fillId="8" borderId="11" xfId="1" applyFont="1" applyFill="1" applyBorder="1" applyAlignment="1" applyProtection="1">
      <alignment horizontal="left" vertical="center" wrapText="1"/>
      <protection locked="0"/>
    </xf>
    <xf numFmtId="0" fontId="11" fillId="8" borderId="12" xfId="1" applyFont="1" applyFill="1" applyBorder="1" applyAlignment="1" applyProtection="1">
      <alignment horizontal="left" vertical="center" wrapText="1"/>
      <protection locked="0"/>
    </xf>
    <xf numFmtId="0" fontId="11" fillId="8" borderId="14" xfId="1" applyFont="1" applyFill="1" applyBorder="1" applyAlignment="1" applyProtection="1">
      <alignment horizontal="left" vertical="center" wrapText="1"/>
      <protection locked="0"/>
    </xf>
    <xf numFmtId="0" fontId="11" fillId="8" borderId="15" xfId="1" applyFont="1" applyFill="1" applyBorder="1" applyAlignment="1" applyProtection="1">
      <alignment horizontal="left" vertical="center" wrapText="1"/>
      <protection locked="0"/>
    </xf>
    <xf numFmtId="0" fontId="10" fillId="4" borderId="2" xfId="1" applyFont="1" applyFill="1" applyBorder="1" applyAlignment="1" applyProtection="1">
      <alignment horizontal="center" vertical="center"/>
      <protection locked="0"/>
    </xf>
    <xf numFmtId="0" fontId="10" fillId="4" borderId="3" xfId="1" applyFont="1" applyFill="1" applyBorder="1" applyAlignment="1" applyProtection="1">
      <alignment horizontal="center" vertical="center"/>
      <protection locked="0"/>
    </xf>
    <xf numFmtId="0" fontId="10" fillId="4" borderId="4" xfId="1" applyFont="1" applyFill="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1" fillId="0" borderId="4"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0" fillId="0" borderId="4" xfId="1" applyFont="1" applyBorder="1" applyAlignment="1" applyProtection="1">
      <alignment horizontal="center" vertical="center"/>
      <protection locked="0"/>
    </xf>
    <xf numFmtId="0" fontId="11" fillId="8" borderId="1" xfId="1" applyFont="1" applyFill="1" applyBorder="1" applyAlignment="1" applyProtection="1">
      <alignment vertical="center"/>
      <protection locked="0"/>
    </xf>
    <xf numFmtId="0" fontId="11" fillId="6" borderId="1" xfId="1" applyFont="1" applyFill="1" applyBorder="1" applyAlignment="1" applyProtection="1">
      <alignment vertical="center"/>
      <protection locked="0"/>
    </xf>
    <xf numFmtId="0" fontId="10" fillId="4" borderId="6" xfId="1" applyFont="1" applyFill="1" applyBorder="1" applyAlignment="1" applyProtection="1">
      <alignment horizontal="center" vertical="center"/>
      <protection locked="0"/>
    </xf>
    <xf numFmtId="0" fontId="10" fillId="4" borderId="7" xfId="1" applyFont="1" applyFill="1" applyBorder="1" applyAlignment="1" applyProtection="1">
      <alignment horizontal="center" vertical="center"/>
      <protection locked="0"/>
    </xf>
    <xf numFmtId="0" fontId="10" fillId="4" borderId="8" xfId="1" applyFont="1" applyFill="1" applyBorder="1" applyAlignment="1" applyProtection="1">
      <alignment horizontal="center" vertical="center"/>
      <protection locked="0"/>
    </xf>
    <xf numFmtId="0" fontId="11" fillId="8" borderId="5" xfId="1" applyFont="1" applyFill="1" applyBorder="1" applyAlignment="1" applyProtection="1">
      <alignment horizontal="right" vertical="center"/>
      <protection locked="0"/>
    </xf>
    <xf numFmtId="0" fontId="11" fillId="8" borderId="13" xfId="1" applyFont="1" applyFill="1" applyBorder="1" applyAlignment="1" applyProtection="1">
      <alignment horizontal="right" vertical="center"/>
      <protection locked="0"/>
    </xf>
    <xf numFmtId="0" fontId="11" fillId="8" borderId="1" xfId="0" applyFont="1" applyFill="1" applyBorder="1" applyAlignment="1" applyProtection="1">
      <alignment vertical="center" wrapText="1"/>
      <protection locked="0"/>
    </xf>
    <xf numFmtId="0" fontId="9" fillId="8" borderId="5" xfId="0" applyFont="1" applyFill="1" applyBorder="1" applyAlignment="1">
      <alignment horizontal="left" vertical="center" wrapText="1"/>
    </xf>
    <xf numFmtId="0" fontId="9" fillId="8" borderId="13" xfId="0" applyFont="1" applyFill="1" applyBorder="1" applyAlignment="1">
      <alignment horizontal="left" vertical="center" wrapText="1"/>
    </xf>
    <xf numFmtId="0" fontId="11" fillId="0" borderId="1" xfId="1" applyFont="1" applyBorder="1" applyAlignment="1" applyProtection="1">
      <alignment horizontal="right" vertical="center"/>
      <protection locked="0"/>
    </xf>
    <xf numFmtId="0" fontId="10" fillId="5" borderId="5" xfId="1" applyFont="1" applyFill="1" applyBorder="1" applyAlignment="1" applyProtection="1">
      <alignment vertical="center" wrapText="1"/>
      <protection locked="0"/>
    </xf>
    <xf numFmtId="0" fontId="10" fillId="5" borderId="13" xfId="1" applyFont="1" applyFill="1" applyBorder="1" applyAlignment="1" applyProtection="1">
      <alignment vertical="center" wrapText="1"/>
      <protection locked="0"/>
    </xf>
    <xf numFmtId="0" fontId="11" fillId="0" borderId="2" xfId="1" applyFont="1" applyBorder="1" applyAlignment="1" applyProtection="1">
      <alignment vertical="center" wrapText="1"/>
      <protection locked="0"/>
    </xf>
    <xf numFmtId="0" fontId="11" fillId="0" borderId="4" xfId="1" applyFont="1" applyBorder="1" applyAlignment="1" applyProtection="1">
      <alignment vertical="center" wrapText="1"/>
      <protection locked="0"/>
    </xf>
    <xf numFmtId="0" fontId="10" fillId="0" borderId="1" xfId="1" applyFont="1" applyBorder="1" applyAlignment="1" applyProtection="1">
      <alignment vertical="center"/>
      <protection locked="0"/>
    </xf>
    <xf numFmtId="0" fontId="11" fillId="0" borderId="3" xfId="1" applyFont="1" applyBorder="1" applyAlignment="1" applyProtection="1">
      <alignment vertical="center" wrapText="1"/>
      <protection locked="0"/>
    </xf>
    <xf numFmtId="0" fontId="11" fillId="5" borderId="6" xfId="1" applyFont="1" applyFill="1" applyBorder="1" applyAlignment="1" applyProtection="1">
      <alignment horizontal="center" vertical="center" wrapText="1"/>
      <protection locked="0"/>
    </xf>
    <xf numFmtId="0" fontId="11" fillId="5" borderId="7" xfId="1" applyFont="1" applyFill="1" applyBorder="1" applyAlignment="1" applyProtection="1">
      <alignment horizontal="center" vertical="center" wrapText="1"/>
      <protection locked="0"/>
    </xf>
    <xf numFmtId="0" fontId="11" fillId="5" borderId="8" xfId="1" applyFont="1" applyFill="1" applyBorder="1" applyAlignment="1" applyProtection="1">
      <alignment horizontal="center" vertical="center" wrapText="1"/>
      <protection locked="0"/>
    </xf>
    <xf numFmtId="0" fontId="11" fillId="5" borderId="10" xfId="1" applyFont="1" applyFill="1" applyBorder="1" applyAlignment="1" applyProtection="1">
      <alignment horizontal="center" vertical="center" wrapText="1"/>
      <protection locked="0"/>
    </xf>
    <xf numFmtId="0" fontId="11" fillId="5" borderId="0" xfId="1" applyFont="1" applyFill="1" applyAlignment="1" applyProtection="1">
      <alignment horizontal="center" vertical="center" wrapText="1"/>
      <protection locked="0"/>
    </xf>
    <xf numFmtId="0" fontId="11" fillId="5" borderId="11" xfId="1" applyFont="1" applyFill="1" applyBorder="1" applyAlignment="1" applyProtection="1">
      <alignment horizontal="center" vertical="center" wrapText="1"/>
      <protection locked="0"/>
    </xf>
    <xf numFmtId="0" fontId="11" fillId="5" borderId="12" xfId="1" applyFont="1" applyFill="1" applyBorder="1" applyAlignment="1" applyProtection="1">
      <alignment horizontal="center" vertical="center" wrapText="1"/>
      <protection locked="0"/>
    </xf>
    <xf numFmtId="0" fontId="11" fillId="5" borderId="14" xfId="1" applyFont="1" applyFill="1" applyBorder="1" applyAlignment="1" applyProtection="1">
      <alignment horizontal="center" vertical="center" wrapText="1"/>
      <protection locked="0"/>
    </xf>
    <xf numFmtId="0" fontId="11" fillId="5" borderId="15" xfId="1" applyFont="1" applyFill="1" applyBorder="1" applyAlignment="1" applyProtection="1">
      <alignment horizontal="center" vertical="center" wrapText="1"/>
      <protection locked="0"/>
    </xf>
    <xf numFmtId="0" fontId="11" fillId="5" borderId="2" xfId="1" applyFont="1" applyFill="1" applyBorder="1" applyAlignment="1" applyProtection="1">
      <alignment vertical="center" wrapText="1"/>
      <protection locked="0"/>
    </xf>
    <xf numFmtId="0" fontId="11" fillId="5" borderId="4" xfId="1" applyFont="1" applyFill="1" applyBorder="1" applyAlignment="1" applyProtection="1">
      <alignment vertical="center" wrapText="1"/>
      <protection locked="0"/>
    </xf>
    <xf numFmtId="0" fontId="9" fillId="0" borderId="5"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11" borderId="5" xfId="0" applyFont="1" applyFill="1" applyBorder="1" applyAlignment="1">
      <alignment horizontal="left" vertical="center" wrapText="1"/>
    </xf>
    <xf numFmtId="0" fontId="9" fillId="11" borderId="13" xfId="0" applyFont="1" applyFill="1" applyBorder="1" applyAlignment="1">
      <alignment horizontal="left" vertical="center" wrapText="1"/>
    </xf>
    <xf numFmtId="0" fontId="11" fillId="11" borderId="1" xfId="0" applyFont="1" applyFill="1" applyBorder="1" applyAlignment="1" applyProtection="1">
      <alignment vertical="center" wrapText="1"/>
      <protection locked="0"/>
    </xf>
    <xf numFmtId="0" fontId="10" fillId="8" borderId="2" xfId="1" applyFont="1" applyFill="1" applyBorder="1" applyAlignment="1" applyProtection="1">
      <alignment horizontal="left" vertical="center" wrapText="1"/>
      <protection locked="0"/>
    </xf>
    <xf numFmtId="0" fontId="10" fillId="8" borderId="3" xfId="1" applyFont="1" applyFill="1" applyBorder="1" applyAlignment="1" applyProtection="1">
      <alignment horizontal="left" vertical="center" wrapText="1"/>
      <protection locked="0"/>
    </xf>
    <xf numFmtId="0" fontId="10" fillId="8" borderId="4" xfId="1" applyFont="1" applyFill="1" applyBorder="1" applyAlignment="1" applyProtection="1">
      <alignment horizontal="left" vertical="center" wrapText="1"/>
      <protection locked="0"/>
    </xf>
    <xf numFmtId="0" fontId="11" fillId="0" borderId="5" xfId="1" applyFont="1" applyBorder="1" applyAlignment="1" applyProtection="1">
      <alignment horizontal="right" vertical="center" wrapText="1"/>
      <protection locked="0"/>
    </xf>
    <xf numFmtId="0" fontId="11" fillId="0" borderId="9" xfId="1" applyFont="1" applyBorder="1" applyAlignment="1" applyProtection="1">
      <alignment horizontal="right" vertical="center" wrapText="1"/>
      <protection locked="0"/>
    </xf>
    <xf numFmtId="0" fontId="11" fillId="0" borderId="13" xfId="1" applyFont="1" applyBorder="1" applyAlignment="1" applyProtection="1">
      <alignment horizontal="right" vertical="center" wrapText="1"/>
      <protection locked="0"/>
    </xf>
    <xf numFmtId="49" fontId="11" fillId="0" borderId="1" xfId="1" applyNumberFormat="1" applyFont="1" applyBorder="1" applyAlignment="1" applyProtection="1">
      <alignment horizontal="right" vertical="center" wrapText="1"/>
      <protection locked="0"/>
    </xf>
    <xf numFmtId="0" fontId="9" fillId="0" borderId="5"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8" borderId="6" xfId="0" applyFont="1" applyFill="1" applyBorder="1" applyAlignment="1" applyProtection="1">
      <alignment vertical="center" wrapText="1"/>
      <protection locked="0"/>
    </xf>
    <xf numFmtId="0" fontId="9" fillId="8" borderId="7" xfId="0" applyFont="1" applyFill="1" applyBorder="1" applyAlignment="1" applyProtection="1">
      <alignment vertical="center" wrapText="1"/>
      <protection locked="0"/>
    </xf>
    <xf numFmtId="0" fontId="9" fillId="8" borderId="8" xfId="0" applyFont="1" applyFill="1" applyBorder="1" applyAlignment="1" applyProtection="1">
      <alignment vertical="center" wrapText="1"/>
      <protection locked="0"/>
    </xf>
    <xf numFmtId="0" fontId="9" fillId="8" borderId="10" xfId="0" applyFont="1" applyFill="1" applyBorder="1" applyAlignment="1" applyProtection="1">
      <alignment vertical="center" wrapText="1"/>
      <protection locked="0"/>
    </xf>
    <xf numFmtId="0" fontId="9" fillId="8" borderId="0" xfId="0" applyFont="1" applyFill="1" applyAlignment="1" applyProtection="1">
      <alignment vertical="center" wrapText="1"/>
      <protection locked="0"/>
    </xf>
    <xf numFmtId="0" fontId="9" fillId="8" borderId="11" xfId="0" applyFont="1" applyFill="1" applyBorder="1" applyAlignment="1" applyProtection="1">
      <alignment vertical="center" wrapText="1"/>
      <protection locked="0"/>
    </xf>
    <xf numFmtId="0" fontId="9" fillId="8" borderId="12" xfId="0" applyFont="1" applyFill="1" applyBorder="1" applyAlignment="1" applyProtection="1">
      <alignment vertical="center" wrapText="1"/>
      <protection locked="0"/>
    </xf>
    <xf numFmtId="0" fontId="9" fillId="8" borderId="14" xfId="0" applyFont="1" applyFill="1" applyBorder="1" applyAlignment="1" applyProtection="1">
      <alignment vertical="center" wrapText="1"/>
      <protection locked="0"/>
    </xf>
    <xf numFmtId="0" fontId="9" fillId="8" borderId="15" xfId="0" applyFont="1" applyFill="1" applyBorder="1" applyAlignment="1" applyProtection="1">
      <alignment vertical="center" wrapText="1"/>
      <protection locked="0"/>
    </xf>
    <xf numFmtId="0" fontId="9" fillId="8" borderId="1" xfId="0" applyFont="1" applyFill="1" applyBorder="1" applyAlignment="1" applyProtection="1">
      <alignment vertical="center" wrapText="1"/>
      <protection locked="0"/>
    </xf>
    <xf numFmtId="0" fontId="9" fillId="8" borderId="5" xfId="0" applyFont="1" applyFill="1" applyBorder="1" applyAlignment="1" applyProtection="1">
      <alignment horizontal="left" vertical="center" wrapText="1"/>
      <protection locked="0"/>
    </xf>
    <xf numFmtId="0" fontId="9" fillId="8" borderId="9" xfId="0" applyFont="1" applyFill="1" applyBorder="1" applyAlignment="1" applyProtection="1">
      <alignment horizontal="left" vertical="center" wrapText="1"/>
      <protection locked="0"/>
    </xf>
    <xf numFmtId="0" fontId="9" fillId="8" borderId="13" xfId="0" applyFont="1" applyFill="1" applyBorder="1" applyAlignment="1" applyProtection="1">
      <alignment horizontal="left" vertical="center" wrapText="1"/>
      <protection locked="0"/>
    </xf>
    <xf numFmtId="0" fontId="9" fillId="0" borderId="2"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11" fillId="0" borderId="1" xfId="1" applyFont="1" applyBorder="1" applyAlignment="1" applyProtection="1">
      <alignment horizontal="right" vertical="center" wrapText="1"/>
      <protection locked="0"/>
    </xf>
    <xf numFmtId="0" fontId="11" fillId="5" borderId="1" xfId="1" applyFont="1" applyFill="1" applyBorder="1" applyAlignment="1" applyProtection="1">
      <alignment vertical="center" wrapText="1"/>
      <protection locked="0"/>
    </xf>
    <xf numFmtId="0" fontId="9" fillId="0" borderId="9" xfId="0" applyFont="1" applyBorder="1" applyAlignment="1" applyProtection="1">
      <alignment horizontal="left" vertical="center" wrapText="1"/>
      <protection locked="0"/>
    </xf>
    <xf numFmtId="0" fontId="11" fillId="0" borderId="2" xfId="1" applyFont="1" applyBorder="1" applyAlignment="1" applyProtection="1">
      <alignment vertical="center"/>
      <protection locked="0"/>
    </xf>
    <xf numFmtId="0" fontId="11" fillId="0" borderId="4" xfId="1" applyFont="1" applyBorder="1" applyAlignment="1" applyProtection="1">
      <alignment vertical="center"/>
      <protection locked="0"/>
    </xf>
    <xf numFmtId="0" fontId="11" fillId="8" borderId="6" xfId="1" applyFont="1" applyFill="1" applyBorder="1" applyAlignment="1" applyProtection="1">
      <alignment vertical="center" wrapText="1"/>
      <protection locked="0"/>
    </xf>
    <xf numFmtId="0" fontId="11" fillId="8" borderId="7" xfId="1" applyFont="1" applyFill="1" applyBorder="1" applyAlignment="1" applyProtection="1">
      <alignment vertical="center" wrapText="1"/>
      <protection locked="0"/>
    </xf>
    <xf numFmtId="0" fontId="11" fillId="8" borderId="8" xfId="1" applyFont="1" applyFill="1" applyBorder="1" applyAlignment="1" applyProtection="1">
      <alignment vertical="center" wrapText="1"/>
      <protection locked="0"/>
    </xf>
    <xf numFmtId="0" fontId="11" fillId="0" borderId="3" xfId="1" applyFont="1" applyBorder="1" applyAlignment="1" applyProtection="1">
      <alignment vertical="center"/>
      <protection locked="0"/>
    </xf>
    <xf numFmtId="0" fontId="11" fillId="8" borderId="1" xfId="1" applyFont="1" applyFill="1" applyBorder="1" applyAlignment="1" applyProtection="1">
      <alignment vertical="center" wrapText="1"/>
      <protection locked="0"/>
    </xf>
    <xf numFmtId="0" fontId="11" fillId="0" borderId="6" xfId="1" applyFont="1" applyBorder="1" applyAlignment="1" applyProtection="1">
      <alignment horizontal="left" vertical="center" wrapText="1"/>
      <protection locked="0"/>
    </xf>
    <xf numFmtId="0" fontId="11" fillId="0" borderId="7" xfId="1" applyFont="1" applyBorder="1" applyAlignment="1" applyProtection="1">
      <alignment horizontal="left" vertical="center" wrapText="1"/>
      <protection locked="0"/>
    </xf>
    <xf numFmtId="0" fontId="11" fillId="0" borderId="8" xfId="1" applyFont="1" applyBorder="1" applyAlignment="1" applyProtection="1">
      <alignment horizontal="left" vertical="center" wrapText="1"/>
      <protection locked="0"/>
    </xf>
    <xf numFmtId="0" fontId="11" fillId="0" borderId="10" xfId="1" applyFont="1" applyBorder="1" applyAlignment="1" applyProtection="1">
      <alignment horizontal="left" vertical="center" wrapText="1"/>
      <protection locked="0"/>
    </xf>
    <xf numFmtId="0" fontId="11" fillId="0" borderId="0" xfId="1" applyFont="1" applyAlignment="1" applyProtection="1">
      <alignment horizontal="left" vertical="center" wrapText="1"/>
      <protection locked="0"/>
    </xf>
    <xf numFmtId="0" fontId="11" fillId="0" borderId="11" xfId="1" applyFont="1" applyBorder="1" applyAlignment="1" applyProtection="1">
      <alignment horizontal="left" vertical="center" wrapText="1"/>
      <protection locked="0"/>
    </xf>
    <xf numFmtId="0" fontId="11" fillId="0" borderId="12" xfId="1" applyFont="1" applyBorder="1" applyAlignment="1" applyProtection="1">
      <alignment horizontal="left" vertical="center" wrapText="1"/>
      <protection locked="0"/>
    </xf>
    <xf numFmtId="0" fontId="11" fillId="0" borderId="14" xfId="1" applyFont="1" applyBorder="1" applyAlignment="1" applyProtection="1">
      <alignment horizontal="left" vertical="center" wrapText="1"/>
      <protection locked="0"/>
    </xf>
    <xf numFmtId="0" fontId="11" fillId="0" borderId="15" xfId="1" applyFont="1" applyBorder="1" applyAlignment="1" applyProtection="1">
      <alignment horizontal="left" vertical="center" wrapText="1"/>
      <protection locked="0"/>
    </xf>
    <xf numFmtId="0" fontId="11" fillId="8" borderId="2" xfId="1" applyFont="1" applyFill="1" applyBorder="1" applyAlignment="1" applyProtection="1">
      <alignment horizontal="left" vertical="center" wrapText="1"/>
      <protection locked="0"/>
    </xf>
    <xf numFmtId="0" fontId="11" fillId="8" borderId="3" xfId="1" applyFont="1" applyFill="1" applyBorder="1" applyAlignment="1" applyProtection="1">
      <alignment horizontal="left" vertical="center" wrapText="1"/>
      <protection locked="0"/>
    </xf>
    <xf numFmtId="0" fontId="11" fillId="8" borderId="4" xfId="1" applyFont="1" applyFill="1" applyBorder="1" applyAlignment="1" applyProtection="1">
      <alignment horizontal="left" vertical="center" wrapText="1"/>
      <protection locked="0"/>
    </xf>
    <xf numFmtId="0" fontId="11" fillId="11" borderId="2" xfId="1" applyFont="1" applyFill="1" applyBorder="1" applyAlignment="1" applyProtection="1">
      <alignment vertical="center" wrapText="1"/>
      <protection locked="0"/>
    </xf>
    <xf numFmtId="0" fontId="11" fillId="11" borderId="3" xfId="1" applyFont="1" applyFill="1" applyBorder="1" applyAlignment="1" applyProtection="1">
      <alignment vertical="center" wrapText="1"/>
      <protection locked="0"/>
    </xf>
    <xf numFmtId="0" fontId="11" fillId="11" borderId="4" xfId="1" applyFont="1" applyFill="1" applyBorder="1" applyAlignment="1" applyProtection="1">
      <alignment vertical="center" wrapText="1"/>
      <protection locked="0"/>
    </xf>
    <xf numFmtId="0" fontId="11" fillId="0" borderId="6" xfId="1" applyFont="1" applyBorder="1" applyAlignment="1" applyProtection="1">
      <alignment vertical="center" wrapText="1"/>
      <protection locked="0"/>
    </xf>
    <xf numFmtId="0" fontId="11" fillId="0" borderId="7" xfId="1" applyFont="1" applyBorder="1" applyAlignment="1" applyProtection="1">
      <alignment vertical="center" wrapText="1"/>
      <protection locked="0"/>
    </xf>
    <xf numFmtId="0" fontId="11" fillId="0" borderId="8" xfId="1" applyFont="1" applyBorder="1" applyAlignment="1" applyProtection="1">
      <alignment vertical="center" wrapText="1"/>
      <protection locked="0"/>
    </xf>
    <xf numFmtId="0" fontId="11" fillId="0" borderId="12" xfId="1" applyFont="1" applyBorder="1" applyAlignment="1" applyProtection="1">
      <alignment vertical="center" wrapText="1"/>
      <protection locked="0"/>
    </xf>
    <xf numFmtId="0" fontId="11" fillId="0" borderId="14" xfId="1" applyFont="1" applyBorder="1" applyAlignment="1" applyProtection="1">
      <alignment vertical="center" wrapText="1"/>
      <protection locked="0"/>
    </xf>
    <xf numFmtId="0" fontId="11" fillId="0" borderId="15" xfId="1" applyFont="1" applyBorder="1" applyAlignment="1" applyProtection="1">
      <alignment vertical="center" wrapText="1"/>
      <protection locked="0"/>
    </xf>
    <xf numFmtId="0" fontId="11" fillId="7" borderId="2" xfId="1" applyFont="1" applyFill="1" applyBorder="1" applyAlignment="1" applyProtection="1">
      <alignment horizontal="left" vertical="center" wrapText="1"/>
      <protection locked="0"/>
    </xf>
    <xf numFmtId="0" fontId="11" fillId="7" borderId="3" xfId="1" applyFont="1" applyFill="1" applyBorder="1" applyAlignment="1" applyProtection="1">
      <alignment horizontal="left" vertical="center" wrapText="1"/>
      <protection locked="0"/>
    </xf>
    <xf numFmtId="0" fontId="11" fillId="7" borderId="4" xfId="1" applyFont="1" applyFill="1" applyBorder="1" applyAlignment="1" applyProtection="1">
      <alignment horizontal="left" vertical="center" wrapText="1"/>
      <protection locked="0"/>
    </xf>
    <xf numFmtId="0" fontId="11" fillId="0" borderId="6" xfId="1" applyFont="1" applyBorder="1" applyAlignment="1" applyProtection="1">
      <alignment horizontal="right" vertical="center" wrapText="1"/>
      <protection locked="0"/>
    </xf>
    <xf numFmtId="0" fontId="11" fillId="0" borderId="10" xfId="1" applyFont="1" applyBorder="1" applyAlignment="1" applyProtection="1">
      <alignment horizontal="right" vertical="center" wrapText="1"/>
      <protection locked="0"/>
    </xf>
    <xf numFmtId="0" fontId="11" fillId="0" borderId="12" xfId="1" applyFont="1" applyBorder="1" applyAlignment="1" applyProtection="1">
      <alignment horizontal="right" vertical="center" wrapText="1"/>
      <protection locked="0"/>
    </xf>
    <xf numFmtId="0" fontId="11" fillId="7" borderId="2" xfId="1" applyFont="1" applyFill="1" applyBorder="1" applyAlignment="1" applyProtection="1">
      <alignment vertical="center" wrapText="1"/>
      <protection locked="0"/>
    </xf>
    <xf numFmtId="0" fontId="11" fillId="7" borderId="3" xfId="1" applyFont="1" applyFill="1" applyBorder="1" applyAlignment="1" applyProtection="1">
      <alignment vertical="center" wrapText="1"/>
      <protection locked="0"/>
    </xf>
    <xf numFmtId="0" fontId="11" fillId="7" borderId="4" xfId="1" applyFont="1" applyFill="1" applyBorder="1" applyAlignment="1" applyProtection="1">
      <alignment vertical="center" wrapText="1"/>
      <protection locked="0"/>
    </xf>
    <xf numFmtId="0" fontId="11" fillId="0" borderId="10" xfId="1" applyFont="1" applyBorder="1" applyAlignment="1" applyProtection="1">
      <alignment vertical="center" wrapText="1"/>
      <protection locked="0"/>
    </xf>
    <xf numFmtId="0" fontId="11" fillId="0" borderId="11" xfId="1" applyFont="1" applyBorder="1" applyAlignment="1" applyProtection="1">
      <alignment vertical="center" wrapText="1"/>
      <protection locked="0"/>
    </xf>
    <xf numFmtId="0" fontId="11" fillId="5" borderId="3" xfId="1" applyFont="1" applyFill="1" applyBorder="1" applyAlignment="1" applyProtection="1">
      <alignment vertical="center" wrapText="1"/>
      <protection locked="0"/>
    </xf>
    <xf numFmtId="0" fontId="9" fillId="8" borderId="13" xfId="0" applyFont="1" applyFill="1" applyBorder="1" applyAlignment="1" applyProtection="1">
      <alignment vertical="center" wrapText="1"/>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49" fontId="12" fillId="7" borderId="6" xfId="1" applyNumberFormat="1" applyFont="1" applyFill="1" applyBorder="1" applyAlignment="1" applyProtection="1">
      <alignment horizontal="center" vertical="center" wrapText="1"/>
      <protection locked="0"/>
    </xf>
    <xf numFmtId="49" fontId="12" fillId="7" borderId="7" xfId="1" applyNumberFormat="1" applyFont="1" applyFill="1" applyBorder="1" applyAlignment="1" applyProtection="1">
      <alignment horizontal="center" vertical="center" wrapText="1"/>
      <protection locked="0"/>
    </xf>
    <xf numFmtId="49" fontId="12" fillId="7" borderId="10" xfId="1" applyNumberFormat="1" applyFont="1" applyFill="1" applyBorder="1" applyAlignment="1" applyProtection="1">
      <alignment horizontal="center" vertical="center" wrapText="1"/>
      <protection locked="0"/>
    </xf>
    <xf numFmtId="49" fontId="12" fillId="7" borderId="0" xfId="1" applyNumberFormat="1" applyFont="1" applyFill="1" applyAlignment="1" applyProtection="1">
      <alignment horizontal="center" vertical="center" wrapText="1"/>
      <protection locked="0"/>
    </xf>
    <xf numFmtId="49" fontId="12" fillId="7" borderId="12" xfId="1" applyNumberFormat="1" applyFont="1" applyFill="1" applyBorder="1" applyAlignment="1" applyProtection="1">
      <alignment horizontal="center" vertical="center" wrapText="1"/>
      <protection locked="0"/>
    </xf>
    <xf numFmtId="49" fontId="12" fillId="7" borderId="14" xfId="1" applyNumberFormat="1" applyFont="1" applyFill="1" applyBorder="1" applyAlignment="1" applyProtection="1">
      <alignment horizontal="center" vertical="center" wrapText="1"/>
      <protection locked="0"/>
    </xf>
    <xf numFmtId="0" fontId="9" fillId="0" borderId="5" xfId="0" applyFont="1" applyBorder="1" applyAlignment="1">
      <alignment horizontal="left" vertical="center" wrapText="1"/>
    </xf>
    <xf numFmtId="0" fontId="9" fillId="0" borderId="13" xfId="0" applyFont="1" applyBorder="1" applyAlignment="1">
      <alignment horizontal="left" vertical="center" wrapText="1"/>
    </xf>
    <xf numFmtId="49" fontId="12" fillId="7" borderId="8" xfId="1" applyNumberFormat="1" applyFont="1" applyFill="1" applyBorder="1" applyAlignment="1" applyProtection="1">
      <alignment horizontal="center" vertical="center" wrapText="1"/>
      <protection locked="0"/>
    </xf>
    <xf numFmtId="49" fontId="12" fillId="7" borderId="11" xfId="1" applyNumberFormat="1" applyFont="1" applyFill="1" applyBorder="1" applyAlignment="1" applyProtection="1">
      <alignment horizontal="center" vertical="center" wrapText="1"/>
      <protection locked="0"/>
    </xf>
    <xf numFmtId="49" fontId="12" fillId="7" borderId="15" xfId="1" applyNumberFormat="1" applyFont="1" applyFill="1" applyBorder="1" applyAlignment="1" applyProtection="1">
      <alignment horizontal="center" vertical="center" wrapText="1"/>
      <protection locked="0"/>
    </xf>
    <xf numFmtId="0" fontId="11" fillId="0" borderId="1" xfId="1" applyFont="1" applyBorder="1" applyAlignment="1" applyProtection="1">
      <alignment horizontal="center" vertical="center" wrapText="1"/>
      <protection locked="0"/>
    </xf>
  </cellXfs>
  <cellStyles count="2">
    <cellStyle name="Normal" xfId="0" builtinId="0"/>
    <cellStyle name="Normal 2" xfId="1" xr:uid="{00000000-0005-0000-0000-000001000000}"/>
  </cellStyles>
  <dxfs count="2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8"/>
  <sheetViews>
    <sheetView view="pageBreakPreview" zoomScale="64" zoomScaleNormal="87" zoomScaleSheetLayoutView="64" workbookViewId="0">
      <pane ySplit="4" topLeftCell="A44" activePane="bottomLeft" state="frozen"/>
      <selection pane="bottomLeft" activeCell="B46" sqref="B46:D55"/>
    </sheetView>
  </sheetViews>
  <sheetFormatPr defaultColWidth="9.109375" defaultRowHeight="16.8" x14ac:dyDescent="0.3"/>
  <cols>
    <col min="1" max="1" width="8.44140625" style="1" bestFit="1" customWidth="1"/>
    <col min="2" max="2" width="51.44140625" style="1" customWidth="1"/>
    <col min="3" max="3" width="9.5546875" style="1" customWidth="1"/>
    <col min="4" max="4" width="21.5546875" style="1" customWidth="1"/>
    <col min="5" max="5" width="15.6640625" style="1" customWidth="1"/>
    <col min="6" max="6" width="13" style="1" customWidth="1"/>
    <col min="7" max="7" width="25.5546875" style="1" customWidth="1"/>
    <col min="8" max="8" width="19.44140625" style="1" customWidth="1"/>
    <col min="9" max="9" width="21.5546875" style="1" customWidth="1"/>
    <col min="10" max="10" width="18.33203125" style="86" customWidth="1"/>
    <col min="11" max="11" width="32.44140625" style="1" customWidth="1"/>
    <col min="12" max="12" width="51.33203125" style="84" customWidth="1"/>
    <col min="13" max="16384" width="9.109375" style="1"/>
  </cols>
  <sheetData>
    <row r="1" spans="1:12" x14ac:dyDescent="0.3">
      <c r="A1" s="302" t="s">
        <v>363</v>
      </c>
      <c r="B1" s="303"/>
      <c r="C1" s="303"/>
      <c r="D1" s="303"/>
      <c r="E1" s="303"/>
      <c r="F1" s="303"/>
      <c r="G1" s="303"/>
      <c r="H1" s="303"/>
      <c r="I1" s="303"/>
      <c r="J1" s="303"/>
      <c r="K1" s="303"/>
      <c r="L1" s="304"/>
    </row>
    <row r="2" spans="1:12" x14ac:dyDescent="0.3">
      <c r="A2" s="302" t="s">
        <v>0</v>
      </c>
      <c r="B2" s="303"/>
      <c r="C2" s="303"/>
      <c r="D2" s="303"/>
      <c r="E2" s="303"/>
      <c r="F2" s="303"/>
      <c r="G2" s="303"/>
      <c r="H2" s="303"/>
      <c r="I2" s="303"/>
      <c r="J2" s="303"/>
      <c r="K2" s="303"/>
      <c r="L2" s="304"/>
    </row>
    <row r="3" spans="1:12" x14ac:dyDescent="0.3">
      <c r="A3" s="320" t="s">
        <v>361</v>
      </c>
      <c r="B3" s="321"/>
      <c r="C3" s="321"/>
      <c r="D3" s="321"/>
      <c r="E3" s="321"/>
      <c r="F3" s="321"/>
      <c r="G3" s="321"/>
      <c r="H3" s="321"/>
      <c r="I3" s="321"/>
      <c r="J3" s="321"/>
      <c r="K3" s="321"/>
      <c r="L3" s="322"/>
    </row>
    <row r="4" spans="1:12" ht="117" customHeight="1" x14ac:dyDescent="0.3">
      <c r="A4" s="2" t="s">
        <v>1</v>
      </c>
      <c r="B4" s="326" t="s">
        <v>2</v>
      </c>
      <c r="C4" s="327"/>
      <c r="D4" s="327"/>
      <c r="E4" s="327"/>
      <c r="F4" s="328"/>
      <c r="G4" s="3" t="s">
        <v>355</v>
      </c>
      <c r="H4" s="3" t="s">
        <v>362</v>
      </c>
      <c r="I4" s="3" t="s">
        <v>388</v>
      </c>
      <c r="J4" s="3" t="s">
        <v>3</v>
      </c>
      <c r="K4" s="4" t="s">
        <v>331</v>
      </c>
      <c r="L4" s="80" t="s">
        <v>201</v>
      </c>
    </row>
    <row r="5" spans="1:12" x14ac:dyDescent="0.3">
      <c r="A5" s="243" t="s">
        <v>4</v>
      </c>
      <c r="B5" s="244"/>
      <c r="C5" s="244"/>
      <c r="D5" s="244"/>
      <c r="E5" s="244"/>
      <c r="F5" s="244"/>
      <c r="G5" s="244"/>
      <c r="H5" s="244"/>
      <c r="I5" s="244"/>
      <c r="J5" s="244"/>
      <c r="K5" s="244"/>
      <c r="L5" s="245"/>
    </row>
    <row r="6" spans="1:12" ht="18.75" customHeight="1" x14ac:dyDescent="0.3">
      <c r="A6" s="5">
        <v>1</v>
      </c>
      <c r="B6" s="282" t="s">
        <v>5</v>
      </c>
      <c r="C6" s="329"/>
      <c r="D6" s="329"/>
      <c r="E6" s="329"/>
      <c r="F6" s="283"/>
      <c r="G6" s="6"/>
      <c r="H6" s="6"/>
      <c r="I6" s="5"/>
      <c r="J6" s="7">
        <f>I6-H6</f>
        <v>0</v>
      </c>
      <c r="K6" s="8"/>
      <c r="L6" s="81"/>
    </row>
    <row r="7" spans="1:12" ht="17.25" customHeight="1" x14ac:dyDescent="0.3">
      <c r="A7" s="9">
        <v>2</v>
      </c>
      <c r="B7" s="282" t="s">
        <v>6</v>
      </c>
      <c r="C7" s="329"/>
      <c r="D7" s="329"/>
      <c r="E7" s="329"/>
      <c r="F7" s="283"/>
      <c r="G7" s="6"/>
      <c r="H7" s="9"/>
      <c r="I7" s="7"/>
      <c r="J7" s="7">
        <f t="shared" ref="J7:J10" si="0">I7-H7</f>
        <v>0</v>
      </c>
      <c r="K7" s="8"/>
      <c r="L7" s="81"/>
    </row>
    <row r="8" spans="1:12" ht="18.75" customHeight="1" x14ac:dyDescent="0.3">
      <c r="A8" s="9">
        <v>3</v>
      </c>
      <c r="B8" s="308" t="s">
        <v>7</v>
      </c>
      <c r="C8" s="308"/>
      <c r="D8" s="308"/>
      <c r="E8" s="308"/>
      <c r="F8" s="308"/>
      <c r="G8" s="5"/>
      <c r="H8" s="9"/>
      <c r="I8" s="7"/>
      <c r="J8" s="7">
        <f t="shared" si="0"/>
        <v>0</v>
      </c>
      <c r="K8" s="8"/>
      <c r="L8" s="81"/>
    </row>
    <row r="9" spans="1:12" x14ac:dyDescent="0.3">
      <c r="A9" s="9">
        <v>4</v>
      </c>
      <c r="B9" s="185" t="s">
        <v>8</v>
      </c>
      <c r="C9" s="185"/>
      <c r="D9" s="185"/>
      <c r="E9" s="185"/>
      <c r="F9" s="185"/>
      <c r="G9" s="9"/>
      <c r="H9" s="9"/>
      <c r="I9" s="7"/>
      <c r="J9" s="7">
        <f t="shared" si="0"/>
        <v>0</v>
      </c>
      <c r="K9" s="8"/>
      <c r="L9" s="81"/>
    </row>
    <row r="10" spans="1:12" ht="22.5" customHeight="1" x14ac:dyDescent="0.3">
      <c r="A10" s="9">
        <v>5</v>
      </c>
      <c r="B10" s="185" t="s">
        <v>9</v>
      </c>
      <c r="C10" s="185"/>
      <c r="D10" s="185"/>
      <c r="E10" s="185"/>
      <c r="F10" s="185"/>
      <c r="G10" s="9"/>
      <c r="H10" s="9"/>
      <c r="I10" s="7"/>
      <c r="J10" s="7">
        <f t="shared" si="0"/>
        <v>0</v>
      </c>
      <c r="K10" s="8"/>
      <c r="L10" s="81"/>
    </row>
    <row r="11" spans="1:12" s="10" customFormat="1" ht="38.25" customHeight="1" x14ac:dyDescent="0.3">
      <c r="A11" s="305" t="s">
        <v>176</v>
      </c>
      <c r="B11" s="306"/>
      <c r="C11" s="306"/>
      <c r="D11" s="306"/>
      <c r="E11" s="306"/>
      <c r="F11" s="306"/>
      <c r="G11" s="306"/>
      <c r="H11" s="306"/>
      <c r="I11" s="306"/>
      <c r="J11" s="306"/>
      <c r="K11" s="306"/>
      <c r="L11" s="307"/>
    </row>
    <row r="12" spans="1:12" s="10" customFormat="1" ht="45.75" customHeight="1" x14ac:dyDescent="0.3">
      <c r="A12" s="11">
        <v>6</v>
      </c>
      <c r="B12" s="189" t="s">
        <v>120</v>
      </c>
      <c r="C12" s="189"/>
      <c r="D12" s="189"/>
      <c r="E12" s="189"/>
      <c r="F12" s="189"/>
      <c r="G12" s="12"/>
      <c r="H12" s="13"/>
      <c r="I12" s="13"/>
      <c r="J12" s="12">
        <f>I12-H12</f>
        <v>0</v>
      </c>
      <c r="K12" s="14"/>
      <c r="L12" s="14" t="s">
        <v>203</v>
      </c>
    </row>
    <row r="13" spans="1:12" s="10" customFormat="1" ht="33.6" x14ac:dyDescent="0.3">
      <c r="A13" s="11">
        <v>7</v>
      </c>
      <c r="B13" s="189" t="s">
        <v>121</v>
      </c>
      <c r="C13" s="189"/>
      <c r="D13" s="189"/>
      <c r="E13" s="189"/>
      <c r="F13" s="189"/>
      <c r="G13" s="12"/>
      <c r="H13" s="13"/>
      <c r="I13" s="13"/>
      <c r="J13" s="12">
        <f t="shared" ref="J13:J18" si="1">I13-H13</f>
        <v>0</v>
      </c>
      <c r="K13" s="14"/>
      <c r="L13" s="14" t="s">
        <v>203</v>
      </c>
    </row>
    <row r="14" spans="1:12" s="10" customFormat="1" ht="33.6" x14ac:dyDescent="0.3">
      <c r="A14" s="11">
        <v>8</v>
      </c>
      <c r="B14" s="189" t="s">
        <v>122</v>
      </c>
      <c r="C14" s="189"/>
      <c r="D14" s="189"/>
      <c r="E14" s="189"/>
      <c r="F14" s="189"/>
      <c r="G14" s="12"/>
      <c r="H14" s="13"/>
      <c r="I14" s="13"/>
      <c r="J14" s="12">
        <f t="shared" si="1"/>
        <v>0</v>
      </c>
      <c r="K14" s="14"/>
      <c r="L14" s="14" t="s">
        <v>203</v>
      </c>
    </row>
    <row r="15" spans="1:12" s="10" customFormat="1" ht="33.6" x14ac:dyDescent="0.3">
      <c r="A15" s="11">
        <v>9</v>
      </c>
      <c r="B15" s="189" t="s">
        <v>123</v>
      </c>
      <c r="C15" s="189"/>
      <c r="D15" s="189"/>
      <c r="E15" s="189"/>
      <c r="F15" s="189"/>
      <c r="G15" s="12"/>
      <c r="H15" s="13"/>
      <c r="I15" s="13"/>
      <c r="J15" s="12">
        <f t="shared" si="1"/>
        <v>0</v>
      </c>
      <c r="K15" s="14"/>
      <c r="L15" s="14" t="s">
        <v>203</v>
      </c>
    </row>
    <row r="16" spans="1:12" s="10" customFormat="1" ht="33.6" x14ac:dyDescent="0.3">
      <c r="A16" s="11">
        <v>10</v>
      </c>
      <c r="B16" s="247" t="s">
        <v>124</v>
      </c>
      <c r="C16" s="247"/>
      <c r="D16" s="247"/>
      <c r="E16" s="247"/>
      <c r="F16" s="247"/>
      <c r="G16" s="15"/>
      <c r="H16" s="13"/>
      <c r="I16" s="13"/>
      <c r="J16" s="12">
        <f t="shared" si="1"/>
        <v>0</v>
      </c>
      <c r="K16" s="14"/>
      <c r="L16" s="14" t="s">
        <v>125</v>
      </c>
    </row>
    <row r="17" spans="1:12" s="10" customFormat="1" ht="33.6" x14ac:dyDescent="0.3">
      <c r="A17" s="11">
        <v>11</v>
      </c>
      <c r="B17" s="247" t="s">
        <v>126</v>
      </c>
      <c r="C17" s="247"/>
      <c r="D17" s="247"/>
      <c r="E17" s="247"/>
      <c r="F17" s="247"/>
      <c r="G17" s="15"/>
      <c r="H17" s="13"/>
      <c r="I17" s="13"/>
      <c r="J17" s="12">
        <f t="shared" si="1"/>
        <v>0</v>
      </c>
      <c r="K17" s="14"/>
      <c r="L17" s="14" t="s">
        <v>127</v>
      </c>
    </row>
    <row r="18" spans="1:12" s="10" customFormat="1" ht="33.6" x14ac:dyDescent="0.3">
      <c r="A18" s="11">
        <v>12</v>
      </c>
      <c r="B18" s="189" t="s">
        <v>170</v>
      </c>
      <c r="C18" s="189"/>
      <c r="D18" s="189"/>
      <c r="E18" s="189"/>
      <c r="F18" s="189"/>
      <c r="G18" s="12"/>
      <c r="H18" s="13"/>
      <c r="I18" s="13"/>
      <c r="J18" s="12">
        <f t="shared" si="1"/>
        <v>0</v>
      </c>
      <c r="K18" s="16"/>
      <c r="L18" s="17" t="s">
        <v>195</v>
      </c>
    </row>
    <row r="19" spans="1:12" x14ac:dyDescent="0.3">
      <c r="A19" s="243" t="s">
        <v>171</v>
      </c>
      <c r="B19" s="244"/>
      <c r="C19" s="244"/>
      <c r="D19" s="244"/>
      <c r="E19" s="244"/>
      <c r="F19" s="244"/>
      <c r="G19" s="244"/>
      <c r="H19" s="244"/>
      <c r="I19" s="244"/>
      <c r="J19" s="244"/>
      <c r="K19" s="244"/>
      <c r="L19" s="245"/>
    </row>
    <row r="20" spans="1:12" ht="27.75" customHeight="1" x14ac:dyDescent="0.3">
      <c r="A20" s="76">
        <v>13</v>
      </c>
      <c r="B20" s="314" t="s">
        <v>332</v>
      </c>
      <c r="C20" s="315"/>
      <c r="D20" s="315"/>
      <c r="E20" s="316"/>
      <c r="F20" s="28" t="s">
        <v>356</v>
      </c>
      <c r="G20" s="9"/>
      <c r="H20" s="9"/>
      <c r="I20" s="9"/>
      <c r="J20" s="9">
        <f>I20-H20</f>
        <v>0</v>
      </c>
      <c r="K20" s="19"/>
      <c r="L20" s="70"/>
    </row>
    <row r="21" spans="1:12" ht="27.75" customHeight="1" x14ac:dyDescent="0.3">
      <c r="A21" s="76">
        <v>14</v>
      </c>
      <c r="B21" s="314" t="s">
        <v>333</v>
      </c>
      <c r="C21" s="315"/>
      <c r="D21" s="315"/>
      <c r="E21" s="316"/>
      <c r="F21" s="28" t="s">
        <v>356</v>
      </c>
      <c r="G21" s="9"/>
      <c r="H21" s="9"/>
      <c r="I21" s="9"/>
      <c r="J21" s="9">
        <f t="shared" ref="J21:J37" si="2">I21-H21</f>
        <v>0</v>
      </c>
      <c r="K21" s="19"/>
      <c r="L21" s="70"/>
    </row>
    <row r="22" spans="1:12" x14ac:dyDescent="0.3">
      <c r="A22" s="224">
        <v>15</v>
      </c>
      <c r="B22" s="231" t="s">
        <v>10</v>
      </c>
      <c r="C22" s="233"/>
      <c r="D22" s="185" t="s">
        <v>11</v>
      </c>
      <c r="E22" s="185"/>
      <c r="F22" s="185"/>
      <c r="G22" s="9"/>
      <c r="H22" s="9"/>
      <c r="I22" s="7"/>
      <c r="J22" s="9">
        <f t="shared" si="2"/>
        <v>0</v>
      </c>
      <c r="K22" s="8"/>
      <c r="L22" s="23"/>
    </row>
    <row r="23" spans="1:12" x14ac:dyDescent="0.3">
      <c r="A23" s="224"/>
      <c r="B23" s="234"/>
      <c r="C23" s="236"/>
      <c r="D23" s="185" t="s">
        <v>12</v>
      </c>
      <c r="E23" s="185"/>
      <c r="F23" s="185"/>
      <c r="G23" s="9"/>
      <c r="H23" s="9"/>
      <c r="I23" s="7"/>
      <c r="J23" s="9">
        <f t="shared" si="2"/>
        <v>0</v>
      </c>
      <c r="K23" s="8"/>
      <c r="L23" s="23"/>
    </row>
    <row r="24" spans="1:12" ht="50.4" x14ac:dyDescent="0.3">
      <c r="A24" s="224"/>
      <c r="B24" s="234"/>
      <c r="C24" s="236"/>
      <c r="D24" s="209" t="s">
        <v>128</v>
      </c>
      <c r="E24" s="201"/>
      <c r="F24" s="202"/>
      <c r="G24" s="9"/>
      <c r="H24" s="21"/>
      <c r="I24" s="25"/>
      <c r="J24" s="9">
        <f t="shared" si="2"/>
        <v>0</v>
      </c>
      <c r="K24" s="20"/>
      <c r="L24" s="26" t="s">
        <v>235</v>
      </c>
    </row>
    <row r="25" spans="1:12" ht="49.5" customHeight="1" x14ac:dyDescent="0.3">
      <c r="A25" s="224"/>
      <c r="B25" s="234"/>
      <c r="C25" s="236"/>
      <c r="D25" s="185" t="s">
        <v>13</v>
      </c>
      <c r="E25" s="185"/>
      <c r="F25" s="185"/>
      <c r="G25" s="9"/>
      <c r="H25" s="9"/>
      <c r="I25" s="7"/>
      <c r="J25" s="9">
        <f t="shared" si="2"/>
        <v>0</v>
      </c>
      <c r="K25" s="8"/>
      <c r="L25" s="23"/>
    </row>
    <row r="26" spans="1:12" ht="33.6" x14ac:dyDescent="0.3">
      <c r="A26" s="224"/>
      <c r="B26" s="234"/>
      <c r="C26" s="236"/>
      <c r="D26" s="185" t="s">
        <v>14</v>
      </c>
      <c r="E26" s="185"/>
      <c r="F26" s="185"/>
      <c r="G26" s="9"/>
      <c r="H26" s="9"/>
      <c r="I26" s="7"/>
      <c r="J26" s="9">
        <f t="shared" si="2"/>
        <v>0</v>
      </c>
      <c r="K26" s="8"/>
      <c r="L26" s="23" t="s">
        <v>252</v>
      </c>
    </row>
    <row r="27" spans="1:12" ht="63.75" customHeight="1" x14ac:dyDescent="0.3">
      <c r="A27" s="224"/>
      <c r="B27" s="234"/>
      <c r="C27" s="236"/>
      <c r="D27" s="209" t="s">
        <v>129</v>
      </c>
      <c r="E27" s="201"/>
      <c r="F27" s="202"/>
      <c r="G27" s="9"/>
      <c r="H27" s="21"/>
      <c r="I27" s="25"/>
      <c r="J27" s="9">
        <f t="shared" si="2"/>
        <v>0</v>
      </c>
      <c r="K27" s="20"/>
      <c r="L27" s="26" t="s">
        <v>234</v>
      </c>
    </row>
    <row r="28" spans="1:12" ht="69.75" customHeight="1" x14ac:dyDescent="0.3">
      <c r="A28" s="224"/>
      <c r="B28" s="234"/>
      <c r="C28" s="236"/>
      <c r="D28" s="185" t="s">
        <v>15</v>
      </c>
      <c r="E28" s="185"/>
      <c r="F28" s="185"/>
      <c r="G28" s="9"/>
      <c r="H28" s="9"/>
      <c r="I28" s="7"/>
      <c r="J28" s="9">
        <f t="shared" si="2"/>
        <v>0</v>
      </c>
      <c r="K28" s="8"/>
      <c r="L28" s="23"/>
    </row>
    <row r="29" spans="1:12" ht="33.6" x14ac:dyDescent="0.3">
      <c r="A29" s="224"/>
      <c r="B29" s="237"/>
      <c r="C29" s="239"/>
      <c r="D29" s="220" t="s">
        <v>16</v>
      </c>
      <c r="E29" s="298"/>
      <c r="F29" s="221"/>
      <c r="G29" s="9"/>
      <c r="H29" s="9">
        <f>SUM(H22:H28)</f>
        <v>0</v>
      </c>
      <c r="I29" s="9">
        <f>SUM(I22:I28)</f>
        <v>0</v>
      </c>
      <c r="J29" s="9">
        <f t="shared" si="2"/>
        <v>0</v>
      </c>
      <c r="K29" s="8"/>
      <c r="L29" s="22" t="s">
        <v>212</v>
      </c>
    </row>
    <row r="30" spans="1:12" ht="15" customHeight="1" x14ac:dyDescent="0.3">
      <c r="A30" s="323">
        <v>16</v>
      </c>
      <c r="B30" s="185" t="s">
        <v>130</v>
      </c>
      <c r="C30" s="185"/>
      <c r="D30" s="185" t="s">
        <v>11</v>
      </c>
      <c r="E30" s="185"/>
      <c r="F30" s="185"/>
      <c r="G30" s="9"/>
      <c r="H30" s="9"/>
      <c r="I30" s="9"/>
      <c r="J30" s="9">
        <f t="shared" si="2"/>
        <v>0</v>
      </c>
      <c r="K30" s="8"/>
      <c r="L30" s="22"/>
    </row>
    <row r="31" spans="1:12" x14ac:dyDescent="0.3">
      <c r="A31" s="324"/>
      <c r="B31" s="185"/>
      <c r="C31" s="185"/>
      <c r="D31" s="185" t="s">
        <v>12</v>
      </c>
      <c r="E31" s="185"/>
      <c r="F31" s="185"/>
      <c r="G31" s="9"/>
      <c r="H31" s="9"/>
      <c r="I31" s="9"/>
      <c r="J31" s="9">
        <f t="shared" si="2"/>
        <v>0</v>
      </c>
      <c r="K31" s="8"/>
      <c r="L31" s="22"/>
    </row>
    <row r="32" spans="1:12" x14ac:dyDescent="0.3">
      <c r="A32" s="324"/>
      <c r="B32" s="185"/>
      <c r="C32" s="185"/>
      <c r="D32" s="209" t="s">
        <v>128</v>
      </c>
      <c r="E32" s="201"/>
      <c r="F32" s="202"/>
      <c r="G32" s="9"/>
      <c r="H32" s="21"/>
      <c r="I32" s="21"/>
      <c r="J32" s="9">
        <f t="shared" si="2"/>
        <v>0</v>
      </c>
      <c r="K32" s="20"/>
      <c r="L32" s="26" t="s">
        <v>269</v>
      </c>
    </row>
    <row r="33" spans="1:14" x14ac:dyDescent="0.3">
      <c r="A33" s="324"/>
      <c r="B33" s="185"/>
      <c r="C33" s="185"/>
      <c r="D33" s="185" t="s">
        <v>13</v>
      </c>
      <c r="E33" s="185"/>
      <c r="F33" s="185"/>
      <c r="G33" s="9"/>
      <c r="H33" s="9"/>
      <c r="I33" s="9"/>
      <c r="J33" s="9">
        <f t="shared" si="2"/>
        <v>0</v>
      </c>
      <c r="K33" s="8"/>
      <c r="L33" s="22"/>
    </row>
    <row r="34" spans="1:14" x14ac:dyDescent="0.3">
      <c r="A34" s="324"/>
      <c r="B34" s="185"/>
      <c r="C34" s="185"/>
      <c r="D34" s="185" t="s">
        <v>14</v>
      </c>
      <c r="E34" s="185"/>
      <c r="F34" s="185"/>
      <c r="G34" s="9"/>
      <c r="H34" s="9"/>
      <c r="I34" s="9"/>
      <c r="J34" s="9">
        <f t="shared" si="2"/>
        <v>0</v>
      </c>
      <c r="K34" s="8"/>
      <c r="L34" s="22"/>
    </row>
    <row r="35" spans="1:14" ht="28.5" customHeight="1" x14ac:dyDescent="0.3">
      <c r="A35" s="324"/>
      <c r="B35" s="185"/>
      <c r="C35" s="185"/>
      <c r="D35" s="209" t="s">
        <v>129</v>
      </c>
      <c r="E35" s="201"/>
      <c r="F35" s="202"/>
      <c r="G35" s="9"/>
      <c r="H35" s="21"/>
      <c r="I35" s="21"/>
      <c r="J35" s="9">
        <f t="shared" si="2"/>
        <v>0</v>
      </c>
      <c r="K35" s="20"/>
      <c r="L35" s="26" t="s">
        <v>233</v>
      </c>
    </row>
    <row r="36" spans="1:14" ht="32.25" customHeight="1" x14ac:dyDescent="0.3">
      <c r="A36" s="324"/>
      <c r="B36" s="185"/>
      <c r="C36" s="185"/>
      <c r="D36" s="185" t="s">
        <v>15</v>
      </c>
      <c r="E36" s="185"/>
      <c r="F36" s="185"/>
      <c r="G36" s="9"/>
      <c r="H36" s="9"/>
      <c r="I36" s="9"/>
      <c r="J36" s="9">
        <f t="shared" si="2"/>
        <v>0</v>
      </c>
      <c r="K36" s="9"/>
      <c r="L36" s="27"/>
    </row>
    <row r="37" spans="1:14" ht="32.25" customHeight="1" x14ac:dyDescent="0.3">
      <c r="A37" s="325"/>
      <c r="B37" s="185"/>
      <c r="C37" s="185"/>
      <c r="D37" s="220" t="s">
        <v>16</v>
      </c>
      <c r="E37" s="298"/>
      <c r="F37" s="221"/>
      <c r="G37" s="9"/>
      <c r="H37" s="9">
        <f>SUM(H30:H36)</f>
        <v>0</v>
      </c>
      <c r="I37" s="9">
        <f t="shared" ref="I37" si="3">SUM(I30:I36)</f>
        <v>0</v>
      </c>
      <c r="J37" s="9">
        <f t="shared" si="2"/>
        <v>0</v>
      </c>
      <c r="K37" s="9"/>
      <c r="L37" s="27"/>
    </row>
    <row r="38" spans="1:14" x14ac:dyDescent="0.3">
      <c r="A38" s="243" t="s">
        <v>17</v>
      </c>
      <c r="B38" s="244"/>
      <c r="C38" s="244"/>
      <c r="D38" s="244"/>
      <c r="E38" s="244"/>
      <c r="F38" s="244"/>
      <c r="G38" s="244"/>
      <c r="H38" s="244"/>
      <c r="I38" s="244"/>
      <c r="J38" s="244"/>
      <c r="K38" s="244"/>
      <c r="L38" s="245"/>
    </row>
    <row r="39" spans="1:14" ht="67.2" x14ac:dyDescent="0.3">
      <c r="A39" s="258">
        <v>17</v>
      </c>
      <c r="B39" s="314" t="s">
        <v>131</v>
      </c>
      <c r="C39" s="315"/>
      <c r="D39" s="315"/>
      <c r="E39" s="316"/>
      <c r="F39" s="28" t="s">
        <v>356</v>
      </c>
      <c r="G39" s="28"/>
      <c r="H39" s="28"/>
      <c r="I39" s="28"/>
      <c r="J39" s="9">
        <f>I39-H39</f>
        <v>0</v>
      </c>
      <c r="K39" s="19"/>
      <c r="L39" s="88" t="s">
        <v>376</v>
      </c>
    </row>
    <row r="40" spans="1:14" ht="50.4" x14ac:dyDescent="0.3">
      <c r="A40" s="312"/>
      <c r="B40" s="314" t="s">
        <v>385</v>
      </c>
      <c r="C40" s="315"/>
      <c r="D40" s="315"/>
      <c r="E40" s="315"/>
      <c r="F40" s="316"/>
      <c r="G40" s="28"/>
      <c r="H40" s="28"/>
      <c r="I40" s="28"/>
      <c r="J40" s="9">
        <f t="shared" ref="J40:J76" si="4">I40-H40</f>
        <v>0</v>
      </c>
      <c r="K40" s="77"/>
      <c r="L40" s="88" t="s">
        <v>377</v>
      </c>
    </row>
    <row r="41" spans="1:14" ht="67.2" x14ac:dyDescent="0.3">
      <c r="A41" s="312"/>
      <c r="B41" s="299" t="s">
        <v>132</v>
      </c>
      <c r="C41" s="300"/>
      <c r="D41" s="300"/>
      <c r="E41" s="301"/>
      <c r="F41" s="87" t="s">
        <v>356</v>
      </c>
      <c r="G41" s="30"/>
      <c r="H41" s="30"/>
      <c r="I41" s="30"/>
      <c r="J41" s="9">
        <f t="shared" si="4"/>
        <v>0</v>
      </c>
      <c r="K41" s="20"/>
      <c r="L41" s="88" t="s">
        <v>376</v>
      </c>
      <c r="N41" s="88"/>
    </row>
    <row r="42" spans="1:14" ht="72.75" customHeight="1" x14ac:dyDescent="0.3">
      <c r="A42" s="259"/>
      <c r="B42" s="330" t="s">
        <v>386</v>
      </c>
      <c r="C42" s="331"/>
      <c r="D42" s="331"/>
      <c r="E42" s="331"/>
      <c r="F42" s="332"/>
      <c r="G42" s="29"/>
      <c r="H42" s="30"/>
      <c r="I42" s="30"/>
      <c r="J42" s="9">
        <f t="shared" si="4"/>
        <v>0</v>
      </c>
      <c r="K42" s="20"/>
      <c r="L42" s="88" t="s">
        <v>377</v>
      </c>
    </row>
    <row r="43" spans="1:14" ht="67.2" x14ac:dyDescent="0.3">
      <c r="A43" s="7">
        <v>18.100000000000001</v>
      </c>
      <c r="B43" s="220" t="s">
        <v>302</v>
      </c>
      <c r="C43" s="298"/>
      <c r="D43" s="298"/>
      <c r="E43" s="298"/>
      <c r="F43" s="221"/>
      <c r="G43" s="29"/>
      <c r="H43" s="29"/>
      <c r="I43" s="7"/>
      <c r="J43" s="9">
        <f t="shared" si="4"/>
        <v>0</v>
      </c>
      <c r="K43" s="8"/>
      <c r="L43" s="90" t="s">
        <v>378</v>
      </c>
    </row>
    <row r="44" spans="1:14" ht="67.2" x14ac:dyDescent="0.3">
      <c r="A44" s="7">
        <v>18.2</v>
      </c>
      <c r="B44" s="209" t="s">
        <v>303</v>
      </c>
      <c r="C44" s="201"/>
      <c r="D44" s="201"/>
      <c r="E44" s="201"/>
      <c r="F44" s="202"/>
      <c r="G44" s="29"/>
      <c r="H44" s="21"/>
      <c r="I44" s="25"/>
      <c r="J44" s="9">
        <f t="shared" si="4"/>
        <v>0</v>
      </c>
      <c r="K44" s="20" t="str">
        <f t="shared" ref="K44" si="5">IF(J44=0,"N/A","Please give reason for variation in figures")</f>
        <v>N/A</v>
      </c>
      <c r="L44" s="90" t="s">
        <v>370</v>
      </c>
    </row>
    <row r="45" spans="1:14" ht="33.6" x14ac:dyDescent="0.3">
      <c r="A45" s="7">
        <v>18.3</v>
      </c>
      <c r="B45" s="220" t="s">
        <v>304</v>
      </c>
      <c r="C45" s="298"/>
      <c r="D45" s="298"/>
      <c r="E45" s="298"/>
      <c r="F45" s="221"/>
      <c r="G45" s="29"/>
      <c r="H45" s="9">
        <f>H43+H44</f>
        <v>0</v>
      </c>
      <c r="I45" s="9">
        <f>I43+I44</f>
        <v>0</v>
      </c>
      <c r="J45" s="9">
        <f t="shared" si="4"/>
        <v>0</v>
      </c>
      <c r="K45" s="8"/>
      <c r="L45" s="22" t="s">
        <v>212</v>
      </c>
    </row>
    <row r="46" spans="1:14" x14ac:dyDescent="0.3">
      <c r="A46" s="210">
        <v>19</v>
      </c>
      <c r="B46" s="185" t="s">
        <v>133</v>
      </c>
      <c r="C46" s="185"/>
      <c r="D46" s="185"/>
      <c r="E46" s="185" t="s">
        <v>18</v>
      </c>
      <c r="F46" s="185"/>
      <c r="G46" s="29"/>
      <c r="H46" s="9"/>
      <c r="I46" s="7"/>
      <c r="J46" s="9">
        <f t="shared" si="4"/>
        <v>0</v>
      </c>
      <c r="K46" s="8"/>
      <c r="L46" s="190"/>
    </row>
    <row r="47" spans="1:14" x14ac:dyDescent="0.3">
      <c r="A47" s="211"/>
      <c r="B47" s="185"/>
      <c r="C47" s="185"/>
      <c r="D47" s="185"/>
      <c r="E47" s="185" t="s">
        <v>19</v>
      </c>
      <c r="F47" s="185"/>
      <c r="G47" s="29"/>
      <c r="H47" s="9"/>
      <c r="I47" s="7"/>
      <c r="J47" s="9">
        <f t="shared" si="4"/>
        <v>0</v>
      </c>
      <c r="K47" s="8"/>
      <c r="L47" s="191"/>
    </row>
    <row r="48" spans="1:14" x14ac:dyDescent="0.3">
      <c r="A48" s="211"/>
      <c r="B48" s="185"/>
      <c r="C48" s="185"/>
      <c r="D48" s="185"/>
      <c r="E48" s="185" t="s">
        <v>20</v>
      </c>
      <c r="F48" s="185"/>
      <c r="G48" s="29"/>
      <c r="H48" s="9"/>
      <c r="I48" s="7"/>
      <c r="J48" s="9">
        <f t="shared" si="4"/>
        <v>0</v>
      </c>
      <c r="K48" s="8"/>
      <c r="L48" s="191"/>
    </row>
    <row r="49" spans="1:12" x14ac:dyDescent="0.3">
      <c r="A49" s="211"/>
      <c r="B49" s="185"/>
      <c r="C49" s="185"/>
      <c r="D49" s="185"/>
      <c r="E49" s="185" t="s">
        <v>21</v>
      </c>
      <c r="F49" s="185"/>
      <c r="G49" s="29"/>
      <c r="H49" s="9"/>
      <c r="I49" s="7"/>
      <c r="J49" s="9">
        <f t="shared" si="4"/>
        <v>0</v>
      </c>
      <c r="K49" s="8"/>
      <c r="L49" s="191"/>
    </row>
    <row r="50" spans="1:12" x14ac:dyDescent="0.3">
      <c r="A50" s="211"/>
      <c r="B50" s="185"/>
      <c r="C50" s="185"/>
      <c r="D50" s="185"/>
      <c r="E50" s="185" t="s">
        <v>22</v>
      </c>
      <c r="F50" s="185"/>
      <c r="G50" s="29"/>
      <c r="H50" s="9"/>
      <c r="I50" s="7"/>
      <c r="J50" s="9">
        <f t="shared" si="4"/>
        <v>0</v>
      </c>
      <c r="K50" s="8"/>
      <c r="L50" s="191"/>
    </row>
    <row r="51" spans="1:12" ht="15" customHeight="1" x14ac:dyDescent="0.3">
      <c r="A51" s="211"/>
      <c r="B51" s="185"/>
      <c r="C51" s="185"/>
      <c r="D51" s="185"/>
      <c r="E51" s="197" t="s">
        <v>329</v>
      </c>
      <c r="F51" s="197"/>
      <c r="G51" s="29"/>
      <c r="H51" s="9"/>
      <c r="I51" s="7"/>
      <c r="J51" s="9">
        <f t="shared" si="4"/>
        <v>0</v>
      </c>
      <c r="K51" s="8"/>
      <c r="L51" s="191"/>
    </row>
    <row r="52" spans="1:12" ht="14.25" customHeight="1" x14ac:dyDescent="0.3">
      <c r="A52" s="211"/>
      <c r="B52" s="185"/>
      <c r="C52" s="185"/>
      <c r="D52" s="185"/>
      <c r="E52" s="185" t="s">
        <v>23</v>
      </c>
      <c r="F52" s="28" t="s">
        <v>24</v>
      </c>
      <c r="G52" s="29"/>
      <c r="H52" s="9"/>
      <c r="I52" s="7"/>
      <c r="J52" s="9">
        <f t="shared" si="4"/>
        <v>0</v>
      </c>
      <c r="K52" s="8"/>
      <c r="L52" s="191"/>
    </row>
    <row r="53" spans="1:12" x14ac:dyDescent="0.3">
      <c r="A53" s="211"/>
      <c r="B53" s="185"/>
      <c r="C53" s="185"/>
      <c r="D53" s="185"/>
      <c r="E53" s="185"/>
      <c r="F53" s="28" t="s">
        <v>25</v>
      </c>
      <c r="G53" s="29"/>
      <c r="H53" s="9"/>
      <c r="I53" s="7"/>
      <c r="J53" s="9">
        <f t="shared" si="4"/>
        <v>0</v>
      </c>
      <c r="K53" s="8"/>
      <c r="L53" s="191"/>
    </row>
    <row r="54" spans="1:12" x14ac:dyDescent="0.3">
      <c r="A54" s="211"/>
      <c r="B54" s="185"/>
      <c r="C54" s="185"/>
      <c r="D54" s="185"/>
      <c r="E54" s="185"/>
      <c r="F54" s="28" t="s">
        <v>26</v>
      </c>
      <c r="G54" s="29"/>
      <c r="H54" s="9"/>
      <c r="I54" s="7"/>
      <c r="J54" s="9">
        <f t="shared" si="4"/>
        <v>0</v>
      </c>
      <c r="K54" s="8"/>
      <c r="L54" s="191"/>
    </row>
    <row r="55" spans="1:12" ht="18" customHeight="1" x14ac:dyDescent="0.3">
      <c r="A55" s="211"/>
      <c r="B55" s="185"/>
      <c r="C55" s="185"/>
      <c r="D55" s="185"/>
      <c r="E55" s="185"/>
      <c r="F55" s="28" t="s">
        <v>27</v>
      </c>
      <c r="G55" s="29"/>
      <c r="H55" s="9"/>
      <c r="I55" s="7"/>
      <c r="J55" s="9">
        <f t="shared" si="4"/>
        <v>0</v>
      </c>
      <c r="K55" s="8"/>
      <c r="L55" s="192"/>
    </row>
    <row r="56" spans="1:12" ht="45.75" customHeight="1" x14ac:dyDescent="0.3">
      <c r="A56" s="211"/>
      <c r="B56" s="209" t="s">
        <v>134</v>
      </c>
      <c r="C56" s="201"/>
      <c r="D56" s="201"/>
      <c r="E56" s="201"/>
      <c r="F56" s="202"/>
      <c r="G56" s="29"/>
      <c r="H56" s="21"/>
      <c r="I56" s="25"/>
      <c r="J56" s="9">
        <f t="shared" si="4"/>
        <v>0</v>
      </c>
      <c r="K56" s="20"/>
      <c r="L56" s="17" t="s">
        <v>206</v>
      </c>
    </row>
    <row r="57" spans="1:12" ht="53.25" customHeight="1" x14ac:dyDescent="0.3">
      <c r="A57" s="211"/>
      <c r="B57" s="209" t="s">
        <v>135</v>
      </c>
      <c r="C57" s="201"/>
      <c r="D57" s="201"/>
      <c r="E57" s="201"/>
      <c r="F57" s="202"/>
      <c r="G57" s="29"/>
      <c r="H57" s="21"/>
      <c r="I57" s="25"/>
      <c r="J57" s="9">
        <f t="shared" si="4"/>
        <v>0</v>
      </c>
      <c r="K57" s="20"/>
      <c r="L57" s="17" t="s">
        <v>207</v>
      </c>
    </row>
    <row r="58" spans="1:12" ht="50.4" x14ac:dyDescent="0.3">
      <c r="A58" s="210">
        <v>20</v>
      </c>
      <c r="B58" s="185" t="s">
        <v>136</v>
      </c>
      <c r="C58" s="185"/>
      <c r="D58" s="185"/>
      <c r="E58" s="185"/>
      <c r="F58" s="185"/>
      <c r="G58" s="29"/>
      <c r="H58" s="9"/>
      <c r="I58" s="7"/>
      <c r="J58" s="9">
        <f t="shared" si="4"/>
        <v>0</v>
      </c>
      <c r="K58" s="8"/>
      <c r="L58" s="82" t="s">
        <v>357</v>
      </c>
    </row>
    <row r="59" spans="1:12" ht="33" customHeight="1" x14ac:dyDescent="0.3">
      <c r="A59" s="211"/>
      <c r="B59" s="314" t="s">
        <v>330</v>
      </c>
      <c r="C59" s="315"/>
      <c r="D59" s="315"/>
      <c r="E59" s="315"/>
      <c r="F59" s="316"/>
      <c r="G59" s="29"/>
      <c r="H59" s="9"/>
      <c r="I59" s="18"/>
      <c r="J59" s="9">
        <f t="shared" si="4"/>
        <v>0</v>
      </c>
      <c r="K59" s="8"/>
      <c r="L59" s="82"/>
    </row>
    <row r="60" spans="1:12" ht="33.6" x14ac:dyDescent="0.3">
      <c r="A60" s="211"/>
      <c r="B60" s="228" t="s">
        <v>137</v>
      </c>
      <c r="C60" s="228"/>
      <c r="D60" s="228"/>
      <c r="E60" s="228"/>
      <c r="F60" s="228"/>
      <c r="G60" s="21"/>
      <c r="H60" s="21"/>
      <c r="I60" s="31"/>
      <c r="J60" s="9">
        <f t="shared" si="4"/>
        <v>0</v>
      </c>
      <c r="K60" s="20"/>
      <c r="L60" s="17" t="s">
        <v>236</v>
      </c>
    </row>
    <row r="61" spans="1:12" ht="39.75" customHeight="1" x14ac:dyDescent="0.3">
      <c r="A61" s="9">
        <v>21</v>
      </c>
      <c r="B61" s="209" t="s">
        <v>191</v>
      </c>
      <c r="C61" s="201"/>
      <c r="D61" s="201"/>
      <c r="E61" s="201"/>
      <c r="F61" s="202"/>
      <c r="G61" s="21"/>
      <c r="H61" s="21"/>
      <c r="I61" s="31"/>
      <c r="J61" s="9">
        <f t="shared" si="4"/>
        <v>0</v>
      </c>
      <c r="K61" s="20"/>
      <c r="L61" s="17" t="s">
        <v>208</v>
      </c>
    </row>
    <row r="62" spans="1:12" ht="84" x14ac:dyDescent="0.3">
      <c r="A62" s="210">
        <v>22</v>
      </c>
      <c r="B62" s="314" t="s">
        <v>28</v>
      </c>
      <c r="C62" s="315"/>
      <c r="D62" s="315"/>
      <c r="E62" s="316"/>
      <c r="F62" s="28" t="s">
        <v>356</v>
      </c>
      <c r="G62" s="8"/>
      <c r="H62" s="8"/>
      <c r="I62" s="8"/>
      <c r="J62" s="9">
        <f t="shared" si="4"/>
        <v>0</v>
      </c>
      <c r="K62" s="8"/>
      <c r="L62" s="88" t="s">
        <v>379</v>
      </c>
    </row>
    <row r="63" spans="1:12" ht="50.4" x14ac:dyDescent="0.3">
      <c r="A63" s="212"/>
      <c r="B63" s="314" t="s">
        <v>364</v>
      </c>
      <c r="C63" s="315"/>
      <c r="D63" s="315"/>
      <c r="E63" s="315"/>
      <c r="F63" s="316"/>
      <c r="G63" s="8"/>
      <c r="H63" s="8"/>
      <c r="I63" s="8"/>
      <c r="J63" s="9">
        <f t="shared" si="4"/>
        <v>0</v>
      </c>
      <c r="K63" s="8"/>
      <c r="L63" s="88" t="s">
        <v>380</v>
      </c>
    </row>
    <row r="64" spans="1:12" ht="84" x14ac:dyDescent="0.3">
      <c r="A64" s="210">
        <v>23</v>
      </c>
      <c r="B64" s="299" t="s">
        <v>138</v>
      </c>
      <c r="C64" s="300"/>
      <c r="D64" s="300"/>
      <c r="E64" s="301"/>
      <c r="F64" s="87" t="s">
        <v>356</v>
      </c>
      <c r="G64" s="33"/>
      <c r="H64" s="21"/>
      <c r="I64" s="25"/>
      <c r="J64" s="9">
        <f t="shared" si="4"/>
        <v>0</v>
      </c>
      <c r="K64" s="20"/>
      <c r="L64" s="88" t="s">
        <v>381</v>
      </c>
    </row>
    <row r="65" spans="1:12" ht="50.4" x14ac:dyDescent="0.3">
      <c r="A65" s="211"/>
      <c r="B65" s="299" t="s">
        <v>365</v>
      </c>
      <c r="C65" s="300"/>
      <c r="D65" s="300"/>
      <c r="E65" s="300"/>
      <c r="F65" s="301"/>
      <c r="G65" s="33"/>
      <c r="H65" s="21"/>
      <c r="I65" s="25"/>
      <c r="J65" s="9">
        <f t="shared" si="4"/>
        <v>0</v>
      </c>
      <c r="K65" s="20"/>
      <c r="L65" s="88" t="s">
        <v>382</v>
      </c>
    </row>
    <row r="66" spans="1:12" ht="100.5" customHeight="1" x14ac:dyDescent="0.3">
      <c r="A66" s="19">
        <v>24</v>
      </c>
      <c r="B66" s="299" t="s">
        <v>367</v>
      </c>
      <c r="C66" s="300"/>
      <c r="D66" s="300"/>
      <c r="E66" s="301"/>
      <c r="F66" s="87" t="s">
        <v>356</v>
      </c>
      <c r="G66" s="33"/>
      <c r="H66" s="21"/>
      <c r="I66" s="25"/>
      <c r="J66" s="9">
        <f t="shared" si="4"/>
        <v>0</v>
      </c>
      <c r="K66" s="20"/>
      <c r="L66" s="88" t="s">
        <v>383</v>
      </c>
    </row>
    <row r="67" spans="1:12" ht="82.5" customHeight="1" x14ac:dyDescent="0.3">
      <c r="A67" s="19"/>
      <c r="B67" s="299" t="s">
        <v>366</v>
      </c>
      <c r="C67" s="300"/>
      <c r="D67" s="300"/>
      <c r="E67" s="300"/>
      <c r="F67" s="301"/>
      <c r="G67" s="33"/>
      <c r="H67" s="21"/>
      <c r="I67" s="25"/>
      <c r="J67" s="9">
        <f t="shared" si="4"/>
        <v>0</v>
      </c>
      <c r="K67" s="20"/>
      <c r="L67" s="88" t="s">
        <v>384</v>
      </c>
    </row>
    <row r="68" spans="1:12" ht="29.4" customHeight="1" x14ac:dyDescent="0.3">
      <c r="A68" s="258">
        <v>25</v>
      </c>
      <c r="B68" s="185" t="s">
        <v>29</v>
      </c>
      <c r="C68" s="185"/>
      <c r="D68" s="185"/>
      <c r="E68" s="185"/>
      <c r="F68" s="185"/>
      <c r="G68" s="9"/>
      <c r="H68" s="9"/>
      <c r="I68" s="7"/>
      <c r="J68" s="9">
        <f t="shared" si="4"/>
        <v>0</v>
      </c>
      <c r="K68" s="8"/>
      <c r="L68" s="82"/>
    </row>
    <row r="69" spans="1:12" ht="29.4" customHeight="1" x14ac:dyDescent="0.3">
      <c r="A69" s="259"/>
      <c r="B69" s="209" t="s">
        <v>139</v>
      </c>
      <c r="C69" s="201"/>
      <c r="D69" s="201"/>
      <c r="E69" s="201"/>
      <c r="F69" s="202"/>
      <c r="G69" s="24"/>
      <c r="H69" s="21"/>
      <c r="I69" s="25"/>
      <c r="J69" s="9">
        <f t="shared" si="4"/>
        <v>0</v>
      </c>
      <c r="K69" s="20"/>
      <c r="L69" s="17" t="s">
        <v>209</v>
      </c>
    </row>
    <row r="70" spans="1:12" ht="30.6" customHeight="1" x14ac:dyDescent="0.3">
      <c r="A70" s="258">
        <v>26</v>
      </c>
      <c r="B70" s="185" t="s">
        <v>282</v>
      </c>
      <c r="C70" s="185"/>
      <c r="D70" s="185"/>
      <c r="E70" s="185"/>
      <c r="F70" s="185"/>
      <c r="G70" s="9"/>
      <c r="H70" s="9"/>
      <c r="I70" s="7"/>
      <c r="J70" s="9">
        <f t="shared" si="4"/>
        <v>0</v>
      </c>
      <c r="K70" s="8"/>
      <c r="L70" s="81"/>
    </row>
    <row r="71" spans="1:12" ht="33.6" x14ac:dyDescent="0.3">
      <c r="A71" s="312"/>
      <c r="B71" s="209" t="s">
        <v>368</v>
      </c>
      <c r="C71" s="201"/>
      <c r="D71" s="201"/>
      <c r="E71" s="201"/>
      <c r="F71" s="202"/>
      <c r="G71" s="21"/>
      <c r="H71" s="21"/>
      <c r="I71" s="25"/>
      <c r="J71" s="9">
        <f t="shared" si="4"/>
        <v>0</v>
      </c>
      <c r="K71" s="20"/>
      <c r="L71" s="90" t="s">
        <v>371</v>
      </c>
    </row>
    <row r="72" spans="1:12" ht="34.5" customHeight="1" x14ac:dyDescent="0.3">
      <c r="A72" s="312"/>
      <c r="B72" s="185" t="s">
        <v>253</v>
      </c>
      <c r="C72" s="185"/>
      <c r="D72" s="185"/>
      <c r="E72" s="185"/>
      <c r="F72" s="185"/>
      <c r="G72" s="9"/>
      <c r="H72" s="9"/>
      <c r="I72" s="7"/>
      <c r="J72" s="9">
        <f t="shared" si="4"/>
        <v>0</v>
      </c>
      <c r="K72" s="8"/>
      <c r="L72" s="82" t="s">
        <v>305</v>
      </c>
    </row>
    <row r="73" spans="1:12" ht="33.6" x14ac:dyDescent="0.3">
      <c r="A73" s="259"/>
      <c r="B73" s="209" t="s">
        <v>369</v>
      </c>
      <c r="C73" s="201"/>
      <c r="D73" s="201"/>
      <c r="E73" s="201"/>
      <c r="F73" s="202"/>
      <c r="G73" s="21"/>
      <c r="H73" s="21"/>
      <c r="I73" s="25"/>
      <c r="J73" s="9">
        <f t="shared" si="4"/>
        <v>0</v>
      </c>
      <c r="K73" s="20"/>
      <c r="L73" s="90" t="s">
        <v>372</v>
      </c>
    </row>
    <row r="74" spans="1:12" ht="33" customHeight="1" x14ac:dyDescent="0.3">
      <c r="A74" s="258">
        <v>27</v>
      </c>
      <c r="B74" s="231" t="s">
        <v>141</v>
      </c>
      <c r="C74" s="232"/>
      <c r="D74" s="232"/>
      <c r="E74" s="233"/>
      <c r="F74" s="28" t="s">
        <v>30</v>
      </c>
      <c r="G74" s="9"/>
      <c r="H74" s="9"/>
      <c r="I74" s="7"/>
      <c r="J74" s="9">
        <f t="shared" si="4"/>
        <v>0</v>
      </c>
      <c r="K74" s="8"/>
      <c r="L74" s="81"/>
    </row>
    <row r="75" spans="1:12" ht="18.75" customHeight="1" x14ac:dyDescent="0.3">
      <c r="A75" s="259"/>
      <c r="B75" s="237"/>
      <c r="C75" s="238"/>
      <c r="D75" s="238"/>
      <c r="E75" s="239"/>
      <c r="F75" s="28" t="s">
        <v>31</v>
      </c>
      <c r="G75" s="9"/>
      <c r="H75" s="9"/>
      <c r="I75" s="7"/>
      <c r="J75" s="9">
        <f t="shared" si="4"/>
        <v>0</v>
      </c>
      <c r="K75" s="8"/>
      <c r="L75" s="81"/>
    </row>
    <row r="76" spans="1:12" ht="42.6" customHeight="1" x14ac:dyDescent="0.3">
      <c r="A76" s="35">
        <v>28</v>
      </c>
      <c r="B76" s="317" t="s">
        <v>202</v>
      </c>
      <c r="C76" s="318"/>
      <c r="D76" s="318"/>
      <c r="E76" s="318"/>
      <c r="F76" s="319"/>
      <c r="G76" s="21"/>
      <c r="H76" s="21"/>
      <c r="I76" s="25"/>
      <c r="J76" s="9">
        <f t="shared" si="4"/>
        <v>0</v>
      </c>
      <c r="K76" s="20"/>
      <c r="L76" s="26" t="s">
        <v>222</v>
      </c>
    </row>
    <row r="77" spans="1:12" x14ac:dyDescent="0.3">
      <c r="A77" s="243" t="s">
        <v>317</v>
      </c>
      <c r="B77" s="244"/>
      <c r="C77" s="244"/>
      <c r="D77" s="244"/>
      <c r="E77" s="244"/>
      <c r="F77" s="244"/>
      <c r="G77" s="244"/>
      <c r="H77" s="244"/>
      <c r="I77" s="244"/>
      <c r="J77" s="244"/>
      <c r="K77" s="244"/>
      <c r="L77" s="245"/>
    </row>
    <row r="78" spans="1:12" ht="24" customHeight="1" x14ac:dyDescent="0.3">
      <c r="A78" s="258">
        <v>29</v>
      </c>
      <c r="B78" s="220" t="s">
        <v>32</v>
      </c>
      <c r="C78" s="298"/>
      <c r="D78" s="298"/>
      <c r="E78" s="298"/>
      <c r="F78" s="221"/>
      <c r="G78" s="29"/>
      <c r="H78" s="9"/>
      <c r="I78" s="7"/>
      <c r="J78" s="7">
        <f>I78-H78</f>
        <v>0</v>
      </c>
      <c r="K78" s="8"/>
      <c r="L78" s="82"/>
    </row>
    <row r="79" spans="1:12" x14ac:dyDescent="0.3">
      <c r="A79" s="259"/>
      <c r="B79" s="209" t="s">
        <v>140</v>
      </c>
      <c r="C79" s="201"/>
      <c r="D79" s="201"/>
      <c r="E79" s="201"/>
      <c r="F79" s="202"/>
      <c r="G79" s="24"/>
      <c r="H79" s="21"/>
      <c r="I79" s="25"/>
      <c r="J79" s="7">
        <f t="shared" ref="J79:J84" si="6">I79-H79</f>
        <v>0</v>
      </c>
      <c r="K79" s="20"/>
      <c r="L79" s="26" t="s">
        <v>210</v>
      </c>
    </row>
    <row r="80" spans="1:12" ht="28.5" customHeight="1" x14ac:dyDescent="0.3">
      <c r="A80" s="258">
        <v>30</v>
      </c>
      <c r="B80" s="220" t="s">
        <v>142</v>
      </c>
      <c r="C80" s="298"/>
      <c r="D80" s="298"/>
      <c r="E80" s="298"/>
      <c r="F80" s="221"/>
      <c r="G80" s="29"/>
      <c r="H80" s="9"/>
      <c r="I80" s="7"/>
      <c r="J80" s="7">
        <f t="shared" si="6"/>
        <v>0</v>
      </c>
      <c r="K80" s="8"/>
      <c r="L80" s="27"/>
    </row>
    <row r="81" spans="1:12" ht="33.6" x14ac:dyDescent="0.3">
      <c r="A81" s="312"/>
      <c r="B81" s="209" t="s">
        <v>143</v>
      </c>
      <c r="C81" s="201"/>
      <c r="D81" s="201"/>
      <c r="E81" s="201"/>
      <c r="F81" s="202"/>
      <c r="G81" s="24"/>
      <c r="H81" s="21"/>
      <c r="I81" s="25"/>
      <c r="J81" s="7">
        <f t="shared" si="6"/>
        <v>0</v>
      </c>
      <c r="K81" s="20"/>
      <c r="L81" s="26" t="s">
        <v>237</v>
      </c>
    </row>
    <row r="82" spans="1:12" ht="28.5" customHeight="1" x14ac:dyDescent="0.3">
      <c r="A82" s="7">
        <v>31</v>
      </c>
      <c r="B82" s="220" t="s">
        <v>33</v>
      </c>
      <c r="C82" s="298"/>
      <c r="D82" s="298"/>
      <c r="E82" s="298"/>
      <c r="F82" s="221"/>
      <c r="G82" s="28"/>
      <c r="H82" s="9"/>
      <c r="I82" s="7"/>
      <c r="J82" s="7">
        <f t="shared" si="6"/>
        <v>0</v>
      </c>
      <c r="K82" s="8"/>
      <c r="L82" s="81"/>
    </row>
    <row r="83" spans="1:12" ht="36.75" customHeight="1" x14ac:dyDescent="0.3">
      <c r="A83" s="7">
        <v>32</v>
      </c>
      <c r="B83" s="220" t="s">
        <v>34</v>
      </c>
      <c r="C83" s="298"/>
      <c r="D83" s="298"/>
      <c r="E83" s="298"/>
      <c r="F83" s="221"/>
      <c r="G83" s="28"/>
      <c r="H83" s="9"/>
      <c r="I83" s="7"/>
      <c r="J83" s="7">
        <f t="shared" si="6"/>
        <v>0</v>
      </c>
      <c r="K83" s="8"/>
      <c r="L83" s="81"/>
    </row>
    <row r="84" spans="1:12" ht="33" customHeight="1" x14ac:dyDescent="0.3">
      <c r="A84" s="7">
        <v>33</v>
      </c>
      <c r="B84" s="220" t="s">
        <v>35</v>
      </c>
      <c r="C84" s="298"/>
      <c r="D84" s="298"/>
      <c r="E84" s="298"/>
      <c r="F84" s="221"/>
      <c r="G84" s="28"/>
      <c r="H84" s="9"/>
      <c r="I84" s="7"/>
      <c r="J84" s="7">
        <f t="shared" si="6"/>
        <v>0</v>
      </c>
      <c r="K84" s="8"/>
      <c r="L84" s="81"/>
    </row>
    <row r="85" spans="1:12" x14ac:dyDescent="0.3">
      <c r="A85" s="36">
        <v>34</v>
      </c>
      <c r="B85" s="243" t="s">
        <v>192</v>
      </c>
      <c r="C85" s="244"/>
      <c r="D85" s="244"/>
      <c r="E85" s="244"/>
      <c r="F85" s="244"/>
      <c r="G85" s="244"/>
      <c r="H85" s="244"/>
      <c r="I85" s="244"/>
      <c r="J85" s="244"/>
      <c r="K85" s="244"/>
      <c r="L85" s="245"/>
    </row>
    <row r="86" spans="1:12" ht="56.25" customHeight="1" x14ac:dyDescent="0.3">
      <c r="A86" s="7">
        <v>34.1</v>
      </c>
      <c r="B86" s="209" t="s">
        <v>172</v>
      </c>
      <c r="C86" s="201"/>
      <c r="D86" s="201"/>
      <c r="E86" s="201"/>
      <c r="F86" s="202"/>
      <c r="G86" s="24"/>
      <c r="H86" s="21"/>
      <c r="I86" s="25"/>
      <c r="J86" s="25">
        <f>I86-H86</f>
        <v>0</v>
      </c>
      <c r="K86" s="20"/>
      <c r="L86" s="26" t="s">
        <v>211</v>
      </c>
    </row>
    <row r="87" spans="1:12" ht="50.25" customHeight="1" x14ac:dyDescent="0.3">
      <c r="A87" s="7">
        <v>34.200000000000003</v>
      </c>
      <c r="B87" s="209" t="s">
        <v>184</v>
      </c>
      <c r="C87" s="201"/>
      <c r="D87" s="201"/>
      <c r="E87" s="201"/>
      <c r="F87" s="202"/>
      <c r="G87" s="24"/>
      <c r="H87" s="21"/>
      <c r="I87" s="25"/>
      <c r="J87" s="25">
        <f t="shared" ref="J87:J93" si="7">I87-H87</f>
        <v>0</v>
      </c>
      <c r="K87" s="20"/>
      <c r="L87" s="26" t="s">
        <v>211</v>
      </c>
    </row>
    <row r="88" spans="1:12" ht="50.25" customHeight="1" x14ac:dyDescent="0.3">
      <c r="A88" s="7">
        <v>34.299999999999997</v>
      </c>
      <c r="B88" s="206" t="s">
        <v>196</v>
      </c>
      <c r="C88" s="183"/>
      <c r="D88" s="183"/>
      <c r="E88" s="183"/>
      <c r="F88" s="184"/>
      <c r="G88" s="24"/>
      <c r="H88" s="21"/>
      <c r="I88" s="25"/>
      <c r="J88" s="25">
        <f t="shared" si="7"/>
        <v>0</v>
      </c>
      <c r="K88" s="20"/>
      <c r="L88" s="26" t="s">
        <v>211</v>
      </c>
    </row>
    <row r="89" spans="1:12" ht="58.5" customHeight="1" x14ac:dyDescent="0.3">
      <c r="A89" s="7">
        <v>34.4</v>
      </c>
      <c r="B89" s="206" t="s">
        <v>197</v>
      </c>
      <c r="C89" s="183"/>
      <c r="D89" s="183"/>
      <c r="E89" s="183"/>
      <c r="F89" s="184"/>
      <c r="G89" s="24"/>
      <c r="H89" s="21"/>
      <c r="I89" s="25"/>
      <c r="J89" s="25">
        <f t="shared" si="7"/>
        <v>0</v>
      </c>
      <c r="K89" s="20"/>
      <c r="L89" s="26" t="s">
        <v>211</v>
      </c>
    </row>
    <row r="90" spans="1:12" ht="49.5" customHeight="1" x14ac:dyDescent="0.3">
      <c r="A90" s="7">
        <v>34.5</v>
      </c>
      <c r="B90" s="209" t="s">
        <v>173</v>
      </c>
      <c r="C90" s="201"/>
      <c r="D90" s="201"/>
      <c r="E90" s="201"/>
      <c r="F90" s="202"/>
      <c r="G90" s="24"/>
      <c r="H90" s="21"/>
      <c r="I90" s="25"/>
      <c r="J90" s="25">
        <f t="shared" si="7"/>
        <v>0</v>
      </c>
      <c r="K90" s="20"/>
      <c r="L90" s="26" t="s">
        <v>211</v>
      </c>
    </row>
    <row r="91" spans="1:12" ht="53.25" customHeight="1" x14ac:dyDescent="0.3">
      <c r="A91" s="7">
        <v>34.6</v>
      </c>
      <c r="B91" s="209" t="s">
        <v>174</v>
      </c>
      <c r="C91" s="201"/>
      <c r="D91" s="201"/>
      <c r="E91" s="201"/>
      <c r="F91" s="202"/>
      <c r="G91" s="24"/>
      <c r="H91" s="21"/>
      <c r="I91" s="25"/>
      <c r="J91" s="25">
        <f t="shared" si="7"/>
        <v>0</v>
      </c>
      <c r="K91" s="20"/>
      <c r="L91" s="26" t="s">
        <v>211</v>
      </c>
    </row>
    <row r="92" spans="1:12" ht="56.25" customHeight="1" x14ac:dyDescent="0.3">
      <c r="A92" s="7">
        <v>34.700000000000003</v>
      </c>
      <c r="B92" s="209" t="s">
        <v>175</v>
      </c>
      <c r="C92" s="201"/>
      <c r="D92" s="201"/>
      <c r="E92" s="201"/>
      <c r="F92" s="202"/>
      <c r="G92" s="24"/>
      <c r="H92" s="21"/>
      <c r="I92" s="25"/>
      <c r="J92" s="25">
        <f t="shared" si="7"/>
        <v>0</v>
      </c>
      <c r="K92" s="20"/>
      <c r="L92" s="26" t="s">
        <v>211</v>
      </c>
    </row>
    <row r="93" spans="1:12" ht="16.5" customHeight="1" x14ac:dyDescent="0.3">
      <c r="A93" s="7">
        <v>34.799999999999997</v>
      </c>
      <c r="B93" s="209" t="s">
        <v>144</v>
      </c>
      <c r="C93" s="201"/>
      <c r="D93" s="201"/>
      <c r="E93" s="201"/>
      <c r="F93" s="202"/>
      <c r="G93" s="24"/>
      <c r="H93" s="21"/>
      <c r="I93" s="25"/>
      <c r="J93" s="25">
        <f t="shared" si="7"/>
        <v>0</v>
      </c>
      <c r="K93" s="20"/>
      <c r="L93" s="83"/>
    </row>
    <row r="94" spans="1:12" x14ac:dyDescent="0.3">
      <c r="A94" s="243" t="s">
        <v>36</v>
      </c>
      <c r="B94" s="244"/>
      <c r="C94" s="244"/>
      <c r="D94" s="244"/>
      <c r="E94" s="244"/>
      <c r="F94" s="244"/>
      <c r="G94" s="244"/>
      <c r="H94" s="244"/>
      <c r="I94" s="244"/>
      <c r="J94" s="244"/>
      <c r="K94" s="244"/>
      <c r="L94" s="244"/>
    </row>
    <row r="95" spans="1:12" ht="33" customHeight="1" x14ac:dyDescent="0.3">
      <c r="A95" s="18">
        <v>35</v>
      </c>
      <c r="B95" s="314" t="s">
        <v>37</v>
      </c>
      <c r="C95" s="315"/>
      <c r="D95" s="315"/>
      <c r="E95" s="316"/>
      <c r="F95" s="65" t="s">
        <v>356</v>
      </c>
      <c r="G95" s="8"/>
      <c r="H95" s="8"/>
      <c r="I95" s="8"/>
      <c r="J95" s="8">
        <f>I95-H95</f>
        <v>0</v>
      </c>
      <c r="K95" s="8"/>
      <c r="L95" s="81"/>
    </row>
    <row r="96" spans="1:12" ht="36" customHeight="1" x14ac:dyDescent="0.3">
      <c r="A96" s="18">
        <v>36</v>
      </c>
      <c r="B96" s="314" t="s">
        <v>38</v>
      </c>
      <c r="C96" s="315"/>
      <c r="D96" s="315"/>
      <c r="E96" s="316"/>
      <c r="F96" s="65" t="s">
        <v>356</v>
      </c>
      <c r="G96" s="8"/>
      <c r="H96" s="8"/>
      <c r="I96" s="8"/>
      <c r="J96" s="8">
        <f>I96-H96</f>
        <v>0</v>
      </c>
      <c r="K96" s="8"/>
      <c r="L96" s="81"/>
    </row>
    <row r="97" spans="1:12" x14ac:dyDescent="0.3">
      <c r="A97" s="260">
        <v>37</v>
      </c>
      <c r="B97" s="185" t="s">
        <v>39</v>
      </c>
      <c r="C97" s="185"/>
      <c r="D97" s="185"/>
      <c r="E97" s="185"/>
      <c r="F97" s="65" t="s">
        <v>40</v>
      </c>
      <c r="G97" s="8"/>
      <c r="H97" s="9"/>
      <c r="I97" s="7"/>
      <c r="J97" s="7">
        <f>I97-H97</f>
        <v>0</v>
      </c>
      <c r="K97" s="8"/>
      <c r="L97" s="81"/>
    </row>
    <row r="98" spans="1:12" x14ac:dyDescent="0.3">
      <c r="A98" s="260"/>
      <c r="B98" s="185"/>
      <c r="C98" s="185"/>
      <c r="D98" s="185"/>
      <c r="E98" s="185"/>
      <c r="F98" s="28" t="s">
        <v>41</v>
      </c>
      <c r="G98" s="8"/>
      <c r="H98" s="9"/>
      <c r="I98" s="7"/>
      <c r="J98" s="7">
        <f t="shared" ref="J98:J101" si="8">I98-H98</f>
        <v>0</v>
      </c>
      <c r="K98" s="8"/>
      <c r="L98" s="81"/>
    </row>
    <row r="99" spans="1:12" x14ac:dyDescent="0.3">
      <c r="A99" s="260"/>
      <c r="B99" s="185"/>
      <c r="C99" s="185"/>
      <c r="D99" s="185"/>
      <c r="E99" s="185"/>
      <c r="F99" s="65" t="s">
        <v>42</v>
      </c>
      <c r="G99" s="8"/>
      <c r="H99" s="9"/>
      <c r="I99" s="7"/>
      <c r="J99" s="7">
        <f t="shared" si="8"/>
        <v>0</v>
      </c>
      <c r="K99" s="8"/>
      <c r="L99" s="81"/>
    </row>
    <row r="100" spans="1:12" x14ac:dyDescent="0.3">
      <c r="A100" s="260"/>
      <c r="B100" s="185"/>
      <c r="C100" s="185"/>
      <c r="D100" s="185"/>
      <c r="E100" s="185"/>
      <c r="F100" s="65" t="s">
        <v>43</v>
      </c>
      <c r="G100" s="8"/>
      <c r="H100" s="9"/>
      <c r="I100" s="7"/>
      <c r="J100" s="7">
        <f t="shared" si="8"/>
        <v>0</v>
      </c>
      <c r="K100" s="8"/>
      <c r="L100" s="81"/>
    </row>
    <row r="101" spans="1:12" x14ac:dyDescent="0.3">
      <c r="A101" s="260"/>
      <c r="B101" s="185"/>
      <c r="C101" s="185"/>
      <c r="D101" s="185"/>
      <c r="E101" s="185"/>
      <c r="F101" s="65" t="s">
        <v>44</v>
      </c>
      <c r="G101" s="8"/>
      <c r="H101" s="9"/>
      <c r="I101" s="7"/>
      <c r="J101" s="7">
        <f t="shared" si="8"/>
        <v>0</v>
      </c>
      <c r="K101" s="8"/>
      <c r="L101" s="81"/>
    </row>
    <row r="102" spans="1:12" x14ac:dyDescent="0.3">
      <c r="A102" s="243" t="s">
        <v>283</v>
      </c>
      <c r="B102" s="244"/>
      <c r="C102" s="244"/>
      <c r="D102" s="244"/>
      <c r="E102" s="244"/>
      <c r="F102" s="244"/>
      <c r="G102" s="244"/>
      <c r="H102" s="244"/>
      <c r="I102" s="244"/>
      <c r="J102" s="244"/>
      <c r="K102" s="244"/>
      <c r="L102" s="245"/>
    </row>
    <row r="103" spans="1:12" ht="24.75" customHeight="1" x14ac:dyDescent="0.3">
      <c r="A103" s="7">
        <v>39</v>
      </c>
      <c r="B103" s="185" t="s">
        <v>45</v>
      </c>
      <c r="C103" s="185"/>
      <c r="D103" s="185"/>
      <c r="E103" s="185"/>
      <c r="F103" s="185"/>
      <c r="G103" s="8"/>
      <c r="H103" s="9"/>
      <c r="I103" s="7"/>
      <c r="J103" s="7">
        <f>I103-H103</f>
        <v>0</v>
      </c>
      <c r="K103" s="8"/>
      <c r="L103" s="82"/>
    </row>
    <row r="104" spans="1:12" x14ac:dyDescent="0.3">
      <c r="A104" s="260">
        <v>40</v>
      </c>
      <c r="B104" s="185" t="s">
        <v>46</v>
      </c>
      <c r="C104" s="185"/>
      <c r="D104" s="185"/>
      <c r="E104" s="185" t="s">
        <v>334</v>
      </c>
      <c r="F104" s="185"/>
      <c r="G104" s="8"/>
      <c r="H104" s="9"/>
      <c r="I104" s="7"/>
      <c r="J104" s="7">
        <f t="shared" ref="J104:J105" si="9">I104-H104</f>
        <v>0</v>
      </c>
      <c r="K104" s="8"/>
      <c r="L104" s="82" t="s">
        <v>306</v>
      </c>
    </row>
    <row r="105" spans="1:12" ht="33.6" x14ac:dyDescent="0.3">
      <c r="A105" s="260"/>
      <c r="B105" s="185"/>
      <c r="C105" s="185"/>
      <c r="D105" s="185"/>
      <c r="E105" s="185" t="s">
        <v>47</v>
      </c>
      <c r="F105" s="185"/>
      <c r="G105" s="8"/>
      <c r="H105" s="9"/>
      <c r="I105" s="7"/>
      <c r="J105" s="7">
        <f t="shared" si="9"/>
        <v>0</v>
      </c>
      <c r="K105" s="8"/>
      <c r="L105" s="82" t="s">
        <v>307</v>
      </c>
    </row>
    <row r="106" spans="1:12" ht="45.75" customHeight="1" x14ac:dyDescent="0.3">
      <c r="A106" s="32">
        <v>41</v>
      </c>
      <c r="B106" s="209" t="s">
        <v>200</v>
      </c>
      <c r="C106" s="201"/>
      <c r="D106" s="201"/>
      <c r="E106" s="201"/>
      <c r="F106" s="202"/>
      <c r="G106" s="24"/>
      <c r="H106" s="24"/>
      <c r="I106" s="25"/>
      <c r="J106" s="25">
        <f>I106-H106</f>
        <v>0</v>
      </c>
      <c r="K106" s="20"/>
      <c r="L106" s="26" t="s">
        <v>318</v>
      </c>
    </row>
    <row r="107" spans="1:12" x14ac:dyDescent="0.3">
      <c r="A107" s="243" t="s">
        <v>284</v>
      </c>
      <c r="B107" s="244"/>
      <c r="C107" s="244"/>
      <c r="D107" s="244"/>
      <c r="E107" s="244"/>
      <c r="F107" s="244"/>
      <c r="G107" s="244"/>
      <c r="H107" s="244"/>
      <c r="I107" s="244"/>
      <c r="J107" s="244"/>
      <c r="K107" s="244"/>
      <c r="L107" s="245"/>
    </row>
    <row r="108" spans="1:12" ht="30" customHeight="1" x14ac:dyDescent="0.3">
      <c r="A108" s="9">
        <v>42</v>
      </c>
      <c r="B108" s="185" t="s">
        <v>285</v>
      </c>
      <c r="C108" s="185"/>
      <c r="D108" s="185"/>
      <c r="E108" s="185"/>
      <c r="F108" s="185"/>
      <c r="G108" s="8"/>
      <c r="H108" s="9">
        <f>H113+H115+H124+H125</f>
        <v>0</v>
      </c>
      <c r="I108" s="9">
        <f>I113+I115+I124+I125</f>
        <v>0</v>
      </c>
      <c r="J108" s="7">
        <f>I108-H108</f>
        <v>0</v>
      </c>
      <c r="K108" s="8"/>
      <c r="L108" s="81"/>
    </row>
    <row r="109" spans="1:12" ht="30" customHeight="1" x14ac:dyDescent="0.3">
      <c r="A109" s="9">
        <v>43.1</v>
      </c>
      <c r="B109" s="228" t="s">
        <v>286</v>
      </c>
      <c r="C109" s="228"/>
      <c r="D109" s="228"/>
      <c r="E109" s="228"/>
      <c r="F109" s="228"/>
      <c r="G109" s="8"/>
      <c r="H109" s="21"/>
      <c r="I109" s="21"/>
      <c r="J109" s="25">
        <f>I109-H109</f>
        <v>0</v>
      </c>
      <c r="K109" s="20"/>
      <c r="L109" s="83"/>
    </row>
    <row r="110" spans="1:12" ht="30" customHeight="1" x14ac:dyDescent="0.3">
      <c r="A110" s="9">
        <v>43.2</v>
      </c>
      <c r="B110" s="228" t="s">
        <v>323</v>
      </c>
      <c r="C110" s="228"/>
      <c r="D110" s="228"/>
      <c r="E110" s="228"/>
      <c r="F110" s="228"/>
      <c r="G110" s="8"/>
      <c r="H110" s="21"/>
      <c r="I110" s="21"/>
      <c r="J110" s="25">
        <f>I110-H110</f>
        <v>0</v>
      </c>
      <c r="K110" s="21"/>
      <c r="L110" s="83"/>
    </row>
    <row r="111" spans="1:12" x14ac:dyDescent="0.3">
      <c r="A111" s="243" t="s">
        <v>48</v>
      </c>
      <c r="B111" s="244"/>
      <c r="C111" s="244"/>
      <c r="D111" s="244"/>
      <c r="E111" s="244"/>
      <c r="F111" s="244"/>
      <c r="G111" s="244"/>
      <c r="H111" s="244"/>
      <c r="I111" s="244"/>
      <c r="J111" s="244"/>
      <c r="K111" s="244"/>
      <c r="L111" s="245"/>
    </row>
    <row r="112" spans="1:12" x14ac:dyDescent="0.3">
      <c r="A112" s="5">
        <v>44</v>
      </c>
      <c r="B112" s="308" t="s">
        <v>49</v>
      </c>
      <c r="C112" s="308"/>
      <c r="D112" s="308"/>
      <c r="E112" s="308"/>
      <c r="F112" s="308"/>
      <c r="G112" s="8"/>
      <c r="H112" s="9"/>
      <c r="I112" s="7"/>
      <c r="J112" s="7">
        <f>I112-H112</f>
        <v>0</v>
      </c>
      <c r="K112" s="8"/>
      <c r="L112" s="82"/>
    </row>
    <row r="113" spans="1:12" x14ac:dyDescent="0.3">
      <c r="A113" s="9">
        <v>45</v>
      </c>
      <c r="B113" s="256" t="s">
        <v>50</v>
      </c>
      <c r="C113" s="313"/>
      <c r="D113" s="313"/>
      <c r="E113" s="313"/>
      <c r="F113" s="257"/>
      <c r="G113" s="8"/>
      <c r="H113" s="9"/>
      <c r="I113" s="7"/>
      <c r="J113" s="7">
        <f t="shared" ref="J113:J116" si="10">I113-H113</f>
        <v>0</v>
      </c>
      <c r="K113" s="8"/>
      <c r="L113" s="81"/>
    </row>
    <row r="114" spans="1:12" ht="16.95" customHeight="1" x14ac:dyDescent="0.3">
      <c r="A114" s="5">
        <v>46</v>
      </c>
      <c r="B114" s="308" t="s">
        <v>51</v>
      </c>
      <c r="C114" s="308"/>
      <c r="D114" s="308"/>
      <c r="E114" s="308"/>
      <c r="F114" s="308"/>
      <c r="G114" s="8"/>
      <c r="H114" s="9"/>
      <c r="I114" s="7"/>
      <c r="J114" s="7">
        <f t="shared" si="10"/>
        <v>0</v>
      </c>
      <c r="K114" s="8"/>
      <c r="L114" s="81"/>
    </row>
    <row r="115" spans="1:12" ht="38.25" customHeight="1" x14ac:dyDescent="0.3">
      <c r="A115" s="224">
        <v>47</v>
      </c>
      <c r="B115" s="185" t="s">
        <v>15</v>
      </c>
      <c r="C115" s="185"/>
      <c r="D115" s="185"/>
      <c r="E115" s="185" t="s">
        <v>52</v>
      </c>
      <c r="F115" s="185"/>
      <c r="G115" s="8"/>
      <c r="H115" s="9"/>
      <c r="I115" s="7"/>
      <c r="J115" s="7">
        <f t="shared" si="10"/>
        <v>0</v>
      </c>
      <c r="K115" s="8"/>
      <c r="L115" s="81"/>
    </row>
    <row r="116" spans="1:12" ht="47.25" customHeight="1" x14ac:dyDescent="0.3">
      <c r="A116" s="224"/>
      <c r="B116" s="185"/>
      <c r="C116" s="185"/>
      <c r="D116" s="185"/>
      <c r="E116" s="185" t="s">
        <v>53</v>
      </c>
      <c r="F116" s="185"/>
      <c r="G116" s="8"/>
      <c r="H116" s="9"/>
      <c r="I116" s="7"/>
      <c r="J116" s="7">
        <f t="shared" si="10"/>
        <v>0</v>
      </c>
      <c r="K116" s="8"/>
      <c r="L116" s="81"/>
    </row>
    <row r="117" spans="1:12" x14ac:dyDescent="0.3">
      <c r="A117" s="243" t="s">
        <v>145</v>
      </c>
      <c r="B117" s="244"/>
      <c r="C117" s="244"/>
      <c r="D117" s="244"/>
      <c r="E117" s="244"/>
      <c r="F117" s="244"/>
      <c r="G117" s="244"/>
      <c r="H117" s="244"/>
      <c r="I117" s="244"/>
      <c r="J117" s="244"/>
      <c r="K117" s="244"/>
      <c r="L117" s="245"/>
    </row>
    <row r="118" spans="1:12" ht="50.4" x14ac:dyDescent="0.3">
      <c r="A118" s="19">
        <v>48</v>
      </c>
      <c r="B118" s="309" t="s">
        <v>188</v>
      </c>
      <c r="C118" s="310"/>
      <c r="D118" s="310"/>
      <c r="E118" s="310"/>
      <c r="F118" s="311"/>
      <c r="G118" s="37"/>
      <c r="H118" s="38"/>
      <c r="I118" s="38"/>
      <c r="J118" s="11">
        <f>I118-H118</f>
        <v>0</v>
      </c>
      <c r="K118" s="39"/>
      <c r="L118" s="26" t="s">
        <v>287</v>
      </c>
    </row>
    <row r="119" spans="1:12" ht="50.4" x14ac:dyDescent="0.3">
      <c r="A119" s="19">
        <v>49</v>
      </c>
      <c r="B119" s="209" t="s">
        <v>189</v>
      </c>
      <c r="C119" s="201"/>
      <c r="D119" s="201"/>
      <c r="E119" s="201"/>
      <c r="F119" s="202"/>
      <c r="G119" s="37"/>
      <c r="H119" s="38"/>
      <c r="I119" s="38"/>
      <c r="J119" s="11">
        <f t="shared" ref="J119" si="11">I119-H119</f>
        <v>0</v>
      </c>
      <c r="K119" s="39"/>
      <c r="L119" s="26" t="s">
        <v>288</v>
      </c>
    </row>
    <row r="120" spans="1:12" ht="45.75" customHeight="1" x14ac:dyDescent="0.3">
      <c r="A120" s="19">
        <v>50</v>
      </c>
      <c r="B120" s="209" t="s">
        <v>190</v>
      </c>
      <c r="C120" s="201"/>
      <c r="D120" s="201"/>
      <c r="E120" s="201"/>
      <c r="F120" s="202"/>
      <c r="G120" s="37"/>
      <c r="H120" s="38"/>
      <c r="I120" s="38"/>
      <c r="J120" s="11">
        <f>J118+J119</f>
        <v>0</v>
      </c>
      <c r="K120" s="39"/>
      <c r="L120" s="71" t="s">
        <v>212</v>
      </c>
    </row>
    <row r="121" spans="1:12" ht="67.2" x14ac:dyDescent="0.3">
      <c r="A121" s="9">
        <v>51</v>
      </c>
      <c r="B121" s="206" t="s">
        <v>146</v>
      </c>
      <c r="C121" s="183"/>
      <c r="D121" s="183"/>
      <c r="E121" s="183"/>
      <c r="F121" s="184"/>
      <c r="G121" s="21"/>
      <c r="H121" s="21"/>
      <c r="I121" s="25"/>
      <c r="J121" s="11">
        <f>I121-H121</f>
        <v>0</v>
      </c>
      <c r="K121" s="20"/>
      <c r="L121" s="26" t="s">
        <v>213</v>
      </c>
    </row>
    <row r="122" spans="1:12" x14ac:dyDescent="0.3">
      <c r="A122" s="243" t="s">
        <v>54</v>
      </c>
      <c r="B122" s="244"/>
      <c r="C122" s="244"/>
      <c r="D122" s="244"/>
      <c r="E122" s="244"/>
      <c r="F122" s="244"/>
      <c r="G122" s="244"/>
      <c r="H122" s="244"/>
      <c r="I122" s="244"/>
      <c r="J122" s="244"/>
      <c r="K122" s="244"/>
      <c r="L122" s="245"/>
    </row>
    <row r="123" spans="1:12" x14ac:dyDescent="0.3">
      <c r="A123" s="5">
        <v>52</v>
      </c>
      <c r="B123" s="308" t="s">
        <v>55</v>
      </c>
      <c r="C123" s="308"/>
      <c r="D123" s="308"/>
      <c r="E123" s="308"/>
      <c r="F123" s="308"/>
      <c r="G123" s="9"/>
      <c r="H123" s="9"/>
      <c r="I123" s="7"/>
      <c r="J123" s="7">
        <f t="shared" ref="J123:J138" si="12">I123-H123</f>
        <v>0</v>
      </c>
      <c r="K123" s="8"/>
      <c r="L123" s="82"/>
    </row>
    <row r="124" spans="1:12" x14ac:dyDescent="0.3">
      <c r="A124" s="5">
        <v>53</v>
      </c>
      <c r="B124" s="308" t="s">
        <v>289</v>
      </c>
      <c r="C124" s="308"/>
      <c r="D124" s="308"/>
      <c r="E124" s="308"/>
      <c r="F124" s="308"/>
      <c r="G124" s="9"/>
      <c r="H124" s="9"/>
      <c r="I124" s="7"/>
      <c r="J124" s="7">
        <f t="shared" si="12"/>
        <v>0</v>
      </c>
      <c r="K124" s="8"/>
      <c r="L124" s="81"/>
    </row>
    <row r="125" spans="1:12" x14ac:dyDescent="0.3">
      <c r="A125" s="224">
        <v>54</v>
      </c>
      <c r="B125" s="185" t="s">
        <v>56</v>
      </c>
      <c r="C125" s="185"/>
      <c r="D125" s="185"/>
      <c r="E125" s="185" t="s">
        <v>290</v>
      </c>
      <c r="F125" s="185"/>
      <c r="G125" s="9"/>
      <c r="H125" s="9"/>
      <c r="I125" s="7"/>
      <c r="J125" s="7">
        <f t="shared" si="12"/>
        <v>0</v>
      </c>
      <c r="K125" s="8"/>
      <c r="L125" s="81"/>
    </row>
    <row r="126" spans="1:12" x14ac:dyDescent="0.3">
      <c r="A126" s="224"/>
      <c r="B126" s="185"/>
      <c r="C126" s="185"/>
      <c r="D126" s="185"/>
      <c r="E126" s="185" t="s">
        <v>57</v>
      </c>
      <c r="F126" s="185"/>
      <c r="G126" s="9"/>
      <c r="H126" s="9"/>
      <c r="I126" s="7"/>
      <c r="J126" s="7">
        <f t="shared" si="12"/>
        <v>0</v>
      </c>
      <c r="K126" s="8"/>
      <c r="L126" s="81"/>
    </row>
    <row r="127" spans="1:12" x14ac:dyDescent="0.3">
      <c r="A127" s="224">
        <v>55</v>
      </c>
      <c r="B127" s="185" t="s">
        <v>58</v>
      </c>
      <c r="C127" s="185"/>
      <c r="D127" s="185"/>
      <c r="E127" s="185" t="s">
        <v>59</v>
      </c>
      <c r="F127" s="185"/>
      <c r="G127" s="9"/>
      <c r="H127" s="9"/>
      <c r="I127" s="7"/>
      <c r="J127" s="7">
        <f t="shared" si="12"/>
        <v>0</v>
      </c>
      <c r="K127" s="8"/>
      <c r="L127" s="81"/>
    </row>
    <row r="128" spans="1:12" x14ac:dyDescent="0.3">
      <c r="A128" s="224"/>
      <c r="B128" s="185"/>
      <c r="C128" s="185"/>
      <c r="D128" s="185"/>
      <c r="E128" s="185" t="s">
        <v>60</v>
      </c>
      <c r="F128" s="185"/>
      <c r="G128" s="9"/>
      <c r="H128" s="9"/>
      <c r="I128" s="7"/>
      <c r="J128" s="7">
        <f t="shared" si="12"/>
        <v>0</v>
      </c>
      <c r="K128" s="8"/>
      <c r="L128" s="81"/>
    </row>
    <row r="129" spans="1:12" x14ac:dyDescent="0.3">
      <c r="A129" s="224"/>
      <c r="B129" s="185"/>
      <c r="C129" s="185"/>
      <c r="D129" s="185"/>
      <c r="E129" s="185" t="s">
        <v>61</v>
      </c>
      <c r="F129" s="185"/>
      <c r="G129" s="9"/>
      <c r="H129" s="9"/>
      <c r="I129" s="7"/>
      <c r="J129" s="7">
        <f t="shared" si="12"/>
        <v>0</v>
      </c>
      <c r="K129" s="8"/>
      <c r="L129" s="81"/>
    </row>
    <row r="130" spans="1:12" x14ac:dyDescent="0.3">
      <c r="A130" s="224"/>
      <c r="B130" s="185"/>
      <c r="C130" s="185"/>
      <c r="D130" s="185"/>
      <c r="E130" s="185" t="s">
        <v>62</v>
      </c>
      <c r="F130" s="185"/>
      <c r="G130" s="9"/>
      <c r="H130" s="9"/>
      <c r="I130" s="7"/>
      <c r="J130" s="7">
        <f t="shared" si="12"/>
        <v>0</v>
      </c>
      <c r="K130" s="8"/>
      <c r="L130" s="81"/>
    </row>
    <row r="131" spans="1:12" x14ac:dyDescent="0.3">
      <c r="A131" s="243" t="s">
        <v>147</v>
      </c>
      <c r="B131" s="244"/>
      <c r="C131" s="244"/>
      <c r="D131" s="244"/>
      <c r="E131" s="244"/>
      <c r="F131" s="244"/>
      <c r="G131" s="244"/>
      <c r="H131" s="244"/>
      <c r="I131" s="244"/>
      <c r="J131" s="244"/>
      <c r="K131" s="244"/>
      <c r="L131" s="245"/>
    </row>
    <row r="132" spans="1:12" ht="15" customHeight="1" x14ac:dyDescent="0.3">
      <c r="A132" s="40">
        <v>56</v>
      </c>
      <c r="B132" s="228" t="s">
        <v>148</v>
      </c>
      <c r="C132" s="228"/>
      <c r="D132" s="228"/>
      <c r="E132" s="228"/>
      <c r="F132" s="228"/>
      <c r="G132" s="21"/>
      <c r="H132" s="41"/>
      <c r="I132" s="41"/>
      <c r="J132" s="25">
        <f t="shared" si="12"/>
        <v>0</v>
      </c>
      <c r="K132" s="42"/>
      <c r="L132" s="83"/>
    </row>
    <row r="133" spans="1:12" ht="15" customHeight="1" x14ac:dyDescent="0.3">
      <c r="A133" s="40">
        <v>57</v>
      </c>
      <c r="B133" s="228" t="s">
        <v>308</v>
      </c>
      <c r="C133" s="228"/>
      <c r="D133" s="228"/>
      <c r="E133" s="228"/>
      <c r="F133" s="228"/>
      <c r="G133" s="21"/>
      <c r="H133" s="41"/>
      <c r="I133" s="41"/>
      <c r="J133" s="25">
        <f t="shared" si="12"/>
        <v>0</v>
      </c>
      <c r="K133" s="42"/>
      <c r="L133" s="83"/>
    </row>
    <row r="134" spans="1:12" ht="63.75" customHeight="1" x14ac:dyDescent="0.3">
      <c r="A134" s="19">
        <v>58</v>
      </c>
      <c r="B134" s="309" t="s">
        <v>187</v>
      </c>
      <c r="C134" s="310"/>
      <c r="D134" s="310"/>
      <c r="E134" s="310"/>
      <c r="F134" s="311"/>
      <c r="G134" s="21"/>
      <c r="H134" s="21"/>
      <c r="I134" s="25"/>
      <c r="J134" s="25">
        <f>I134-H134</f>
        <v>0</v>
      </c>
      <c r="K134" s="20"/>
      <c r="L134" s="26" t="s">
        <v>291</v>
      </c>
    </row>
    <row r="135" spans="1:12" x14ac:dyDescent="0.3">
      <c r="A135" s="243" t="s">
        <v>11</v>
      </c>
      <c r="B135" s="244"/>
      <c r="C135" s="244"/>
      <c r="D135" s="244"/>
      <c r="E135" s="244"/>
      <c r="F135" s="244"/>
      <c r="G135" s="244"/>
      <c r="H135" s="244"/>
      <c r="I135" s="244"/>
      <c r="J135" s="244"/>
      <c r="K135" s="244"/>
      <c r="L135" s="245"/>
    </row>
    <row r="136" spans="1:12" x14ac:dyDescent="0.3">
      <c r="A136" s="9">
        <v>59</v>
      </c>
      <c r="B136" s="185" t="s">
        <v>63</v>
      </c>
      <c r="C136" s="185"/>
      <c r="D136" s="185"/>
      <c r="E136" s="185"/>
      <c r="F136" s="185"/>
      <c r="G136" s="9"/>
      <c r="H136" s="9"/>
      <c r="I136" s="7"/>
      <c r="J136" s="7">
        <f t="shared" si="12"/>
        <v>0</v>
      </c>
      <c r="K136" s="8"/>
      <c r="L136" s="82"/>
    </row>
    <row r="137" spans="1:12" ht="24.75" customHeight="1" x14ac:dyDescent="0.3">
      <c r="A137" s="9">
        <v>60</v>
      </c>
      <c r="B137" s="185" t="s">
        <v>64</v>
      </c>
      <c r="C137" s="185"/>
      <c r="D137" s="185"/>
      <c r="E137" s="185"/>
      <c r="F137" s="185"/>
      <c r="G137" s="9"/>
      <c r="H137" s="9"/>
      <c r="I137" s="7"/>
      <c r="J137" s="7">
        <f t="shared" si="12"/>
        <v>0</v>
      </c>
      <c r="K137" s="8"/>
      <c r="L137" s="82" t="s">
        <v>309</v>
      </c>
    </row>
    <row r="138" spans="1:12" x14ac:dyDescent="0.3">
      <c r="A138" s="9">
        <v>61</v>
      </c>
      <c r="B138" s="185" t="s">
        <v>65</v>
      </c>
      <c r="C138" s="185"/>
      <c r="D138" s="185"/>
      <c r="E138" s="185"/>
      <c r="F138" s="185"/>
      <c r="G138" s="9"/>
      <c r="H138" s="9"/>
      <c r="I138" s="43"/>
      <c r="J138" s="7">
        <f t="shared" si="12"/>
        <v>0</v>
      </c>
      <c r="K138" s="8"/>
      <c r="L138" s="81"/>
    </row>
    <row r="139" spans="1:12" x14ac:dyDescent="0.3">
      <c r="A139" s="243" t="s">
        <v>66</v>
      </c>
      <c r="B139" s="244"/>
      <c r="C139" s="244"/>
      <c r="D139" s="244"/>
      <c r="E139" s="244"/>
      <c r="F139" s="244"/>
      <c r="G139" s="244"/>
      <c r="H139" s="244"/>
      <c r="I139" s="244"/>
      <c r="J139" s="244"/>
      <c r="K139" s="244"/>
      <c r="L139" s="245"/>
    </row>
    <row r="140" spans="1:12" ht="22.5" customHeight="1" x14ac:dyDescent="0.3">
      <c r="A140" s="260">
        <v>62</v>
      </c>
      <c r="B140" s="308" t="s">
        <v>292</v>
      </c>
      <c r="C140" s="308"/>
      <c r="D140" s="308"/>
      <c r="E140" s="205" t="s">
        <v>78</v>
      </c>
      <c r="F140" s="205"/>
      <c r="G140" s="9"/>
      <c r="H140" s="9"/>
      <c r="I140" s="7"/>
      <c r="J140" s="7">
        <f t="shared" ref="J140:J248" si="13">I140-H140</f>
        <v>0</v>
      </c>
      <c r="K140" s="8"/>
      <c r="L140" s="190" t="s">
        <v>268</v>
      </c>
    </row>
    <row r="141" spans="1:12" ht="22.5" customHeight="1" x14ac:dyDescent="0.3">
      <c r="A141" s="260"/>
      <c r="B141" s="308"/>
      <c r="C141" s="308"/>
      <c r="D141" s="308"/>
      <c r="E141" s="205" t="s">
        <v>77</v>
      </c>
      <c r="F141" s="205"/>
      <c r="G141" s="9"/>
      <c r="H141" s="9"/>
      <c r="I141" s="7"/>
      <c r="J141" s="7">
        <f t="shared" si="13"/>
        <v>0</v>
      </c>
      <c r="K141" s="8"/>
      <c r="L141" s="191"/>
    </row>
    <row r="142" spans="1:12" ht="22.5" customHeight="1" x14ac:dyDescent="0.3">
      <c r="A142" s="260"/>
      <c r="B142" s="308"/>
      <c r="C142" s="308"/>
      <c r="D142" s="308"/>
      <c r="E142" s="205" t="s">
        <v>12</v>
      </c>
      <c r="F142" s="205"/>
      <c r="G142" s="9"/>
      <c r="H142" s="9"/>
      <c r="I142" s="7"/>
      <c r="J142" s="7">
        <f t="shared" si="13"/>
        <v>0</v>
      </c>
      <c r="K142" s="8"/>
      <c r="L142" s="191"/>
    </row>
    <row r="143" spans="1:12" ht="22.5" customHeight="1" x14ac:dyDescent="0.3">
      <c r="A143" s="260"/>
      <c r="B143" s="308"/>
      <c r="C143" s="308"/>
      <c r="D143" s="308"/>
      <c r="E143" s="256" t="s">
        <v>102</v>
      </c>
      <c r="F143" s="257"/>
      <c r="G143" s="9"/>
      <c r="H143" s="9"/>
      <c r="I143" s="7"/>
      <c r="J143" s="7">
        <f t="shared" ref="J143" si="14">I143-H143</f>
        <v>0</v>
      </c>
      <c r="K143" s="8"/>
      <c r="L143" s="192"/>
    </row>
    <row r="144" spans="1:12" ht="33.6" x14ac:dyDescent="0.3">
      <c r="A144" s="260"/>
      <c r="B144" s="308"/>
      <c r="C144" s="308"/>
      <c r="D144" s="308"/>
      <c r="E144" s="205" t="s">
        <v>16</v>
      </c>
      <c r="F144" s="205"/>
      <c r="G144" s="9"/>
      <c r="H144" s="9">
        <f>SUM(H140:H142)</f>
        <v>0</v>
      </c>
      <c r="I144" s="9">
        <f>SUM(I140:I142)</f>
        <v>0</v>
      </c>
      <c r="J144" s="7">
        <f t="shared" si="13"/>
        <v>0</v>
      </c>
      <c r="K144" s="8"/>
      <c r="L144" s="82" t="s">
        <v>212</v>
      </c>
    </row>
    <row r="145" spans="1:12" ht="15.75" customHeight="1" x14ac:dyDescent="0.3">
      <c r="A145" s="243" t="s">
        <v>223</v>
      </c>
      <c r="B145" s="244"/>
      <c r="C145" s="244"/>
      <c r="D145" s="244"/>
      <c r="E145" s="244"/>
      <c r="F145" s="244"/>
      <c r="G145" s="244"/>
      <c r="H145" s="244"/>
      <c r="I145" s="244"/>
      <c r="J145" s="244"/>
      <c r="K145" s="244"/>
      <c r="L145" s="245"/>
    </row>
    <row r="146" spans="1:12" ht="33.6" x14ac:dyDescent="0.3">
      <c r="A146" s="31">
        <v>63</v>
      </c>
      <c r="B146" s="209" t="s">
        <v>186</v>
      </c>
      <c r="C146" s="201"/>
      <c r="D146" s="201"/>
      <c r="E146" s="201"/>
      <c r="F146" s="202"/>
      <c r="G146" s="44"/>
      <c r="H146" s="21"/>
      <c r="I146" s="25"/>
      <c r="J146" s="25">
        <f>I146-H146</f>
        <v>0</v>
      </c>
      <c r="K146" s="20"/>
      <c r="L146" s="26" t="s">
        <v>293</v>
      </c>
    </row>
    <row r="147" spans="1:12" ht="15.75" customHeight="1" x14ac:dyDescent="0.3">
      <c r="A147" s="180" t="s">
        <v>335</v>
      </c>
      <c r="B147" s="181"/>
      <c r="C147" s="181"/>
      <c r="D147" s="181"/>
      <c r="E147" s="181"/>
      <c r="F147" s="181"/>
      <c r="G147" s="181"/>
      <c r="H147" s="181"/>
      <c r="I147" s="181"/>
      <c r="J147" s="181"/>
      <c r="K147" s="181"/>
      <c r="L147" s="182"/>
    </row>
    <row r="148" spans="1:12" x14ac:dyDescent="0.3">
      <c r="A148" s="193" t="s">
        <v>271</v>
      </c>
      <c r="B148" s="185" t="s">
        <v>336</v>
      </c>
      <c r="C148" s="185"/>
      <c r="D148" s="185"/>
      <c r="E148" s="185" t="s">
        <v>67</v>
      </c>
      <c r="F148" s="185"/>
      <c r="G148" s="9"/>
      <c r="H148" s="45"/>
      <c r="I148" s="9"/>
      <c r="J148" s="7">
        <f t="shared" si="13"/>
        <v>0</v>
      </c>
      <c r="K148" s="8"/>
      <c r="L148" s="295" t="s">
        <v>270</v>
      </c>
    </row>
    <row r="149" spans="1:12" x14ac:dyDescent="0.3">
      <c r="A149" s="193"/>
      <c r="B149" s="185"/>
      <c r="C149" s="185"/>
      <c r="D149" s="185"/>
      <c r="E149" s="185" t="s">
        <v>68</v>
      </c>
      <c r="F149" s="185"/>
      <c r="G149" s="9"/>
      <c r="H149" s="45"/>
      <c r="I149" s="9"/>
      <c r="J149" s="7">
        <f t="shared" si="13"/>
        <v>0</v>
      </c>
      <c r="K149" s="8"/>
      <c r="L149" s="296"/>
    </row>
    <row r="150" spans="1:12" x14ac:dyDescent="0.3">
      <c r="A150" s="193"/>
      <c r="B150" s="185"/>
      <c r="C150" s="185"/>
      <c r="D150" s="185"/>
      <c r="E150" s="197" t="s">
        <v>16</v>
      </c>
      <c r="F150" s="197"/>
      <c r="G150" s="46">
        <f>G148+G149</f>
        <v>0</v>
      </c>
      <c r="H150" s="45">
        <f>SUM(H148:H149)</f>
        <v>0</v>
      </c>
      <c r="I150" s="45">
        <f>SUM(I148:I149)</f>
        <v>0</v>
      </c>
      <c r="J150" s="7">
        <f t="shared" si="13"/>
        <v>0</v>
      </c>
      <c r="K150" s="8"/>
      <c r="L150" s="297"/>
    </row>
    <row r="151" spans="1:12" ht="33.6" x14ac:dyDescent="0.3">
      <c r="A151" s="194" t="s">
        <v>272</v>
      </c>
      <c r="B151" s="189" t="s">
        <v>232</v>
      </c>
      <c r="C151" s="189"/>
      <c r="D151" s="189"/>
      <c r="E151" s="183" t="s">
        <v>224</v>
      </c>
      <c r="F151" s="184"/>
      <c r="G151" s="47"/>
      <c r="H151" s="15"/>
      <c r="I151" s="15"/>
      <c r="J151" s="25">
        <f t="shared" ref="J151:J154" si="15">I151-H151</f>
        <v>0</v>
      </c>
      <c r="K151" s="20"/>
      <c r="L151" s="17" t="s">
        <v>204</v>
      </c>
    </row>
    <row r="152" spans="1:12" ht="33.6" x14ac:dyDescent="0.3">
      <c r="A152" s="195"/>
      <c r="B152" s="189"/>
      <c r="C152" s="189"/>
      <c r="D152" s="189"/>
      <c r="E152" s="183" t="s">
        <v>225</v>
      </c>
      <c r="F152" s="184"/>
      <c r="G152" s="47"/>
      <c r="H152" s="15"/>
      <c r="I152" s="15"/>
      <c r="J152" s="25">
        <f>I152-H152</f>
        <v>0</v>
      </c>
      <c r="K152" s="20"/>
      <c r="L152" s="17" t="s">
        <v>204</v>
      </c>
    </row>
    <row r="153" spans="1:12" ht="33.6" x14ac:dyDescent="0.3">
      <c r="A153" s="196"/>
      <c r="B153" s="189"/>
      <c r="C153" s="189"/>
      <c r="D153" s="189"/>
      <c r="E153" s="183" t="s">
        <v>226</v>
      </c>
      <c r="F153" s="184"/>
      <c r="G153" s="47"/>
      <c r="H153" s="15"/>
      <c r="I153" s="15"/>
      <c r="J153" s="25">
        <f>I153-H153</f>
        <v>0</v>
      </c>
      <c r="K153" s="20"/>
      <c r="L153" s="17" t="s">
        <v>204</v>
      </c>
    </row>
    <row r="154" spans="1:12" ht="33.6" x14ac:dyDescent="0.3">
      <c r="A154" s="48" t="s">
        <v>273</v>
      </c>
      <c r="B154" s="206" t="s">
        <v>149</v>
      </c>
      <c r="C154" s="183"/>
      <c r="D154" s="183"/>
      <c r="E154" s="183"/>
      <c r="F154" s="184"/>
      <c r="G154" s="47"/>
      <c r="H154" s="15"/>
      <c r="I154" s="15"/>
      <c r="J154" s="25">
        <f t="shared" si="15"/>
        <v>0</v>
      </c>
      <c r="K154" s="20"/>
      <c r="L154" s="17" t="s">
        <v>204</v>
      </c>
    </row>
    <row r="155" spans="1:12" s="50" customFormat="1" ht="24" customHeight="1" x14ac:dyDescent="0.3">
      <c r="A155" s="195" t="s">
        <v>274</v>
      </c>
      <c r="B155" s="198" t="s">
        <v>264</v>
      </c>
      <c r="C155" s="199"/>
      <c r="D155" s="199"/>
      <c r="E155" s="199"/>
      <c r="F155" s="200"/>
      <c r="G155" s="49"/>
      <c r="H155" s="45"/>
      <c r="I155" s="45"/>
      <c r="J155" s="7">
        <f>I155-H155</f>
        <v>0</v>
      </c>
      <c r="K155" s="8"/>
      <c r="L155" s="22"/>
    </row>
    <row r="156" spans="1:12" s="50" customFormat="1" ht="24" customHeight="1" x14ac:dyDescent="0.3">
      <c r="A156" s="195"/>
      <c r="B156" s="198" t="s">
        <v>265</v>
      </c>
      <c r="C156" s="199"/>
      <c r="D156" s="199"/>
      <c r="E156" s="199"/>
      <c r="F156" s="200"/>
      <c r="G156" s="49"/>
      <c r="H156" s="45"/>
      <c r="I156" s="45"/>
      <c r="J156" s="7">
        <f>I156-H156</f>
        <v>0</v>
      </c>
      <c r="K156" s="8"/>
      <c r="L156" s="22"/>
    </row>
    <row r="157" spans="1:12" ht="84" x14ac:dyDescent="0.3">
      <c r="A157" s="196"/>
      <c r="B157" s="185" t="s">
        <v>266</v>
      </c>
      <c r="C157" s="185"/>
      <c r="D157" s="185"/>
      <c r="E157" s="185"/>
      <c r="F157" s="185"/>
      <c r="G157" s="9"/>
      <c r="H157" s="45"/>
      <c r="I157" s="9"/>
      <c r="J157" s="7">
        <f t="shared" si="13"/>
        <v>0</v>
      </c>
      <c r="K157" s="8" t="str">
        <f t="shared" ref="K157:K179" si="16">IF(J157=0,"N/A","Please give reason for variation in figures")</f>
        <v>N/A</v>
      </c>
      <c r="L157" s="22" t="s">
        <v>267</v>
      </c>
    </row>
    <row r="158" spans="1:12" ht="33" customHeight="1" x14ac:dyDescent="0.3">
      <c r="A158" s="193" t="s">
        <v>244</v>
      </c>
      <c r="B158" s="189" t="s">
        <v>227</v>
      </c>
      <c r="C158" s="189"/>
      <c r="D158" s="189"/>
      <c r="E158" s="189" t="s">
        <v>224</v>
      </c>
      <c r="F158" s="189"/>
      <c r="G158" s="47"/>
      <c r="H158" s="15"/>
      <c r="I158" s="21"/>
      <c r="J158" s="25">
        <f t="shared" si="13"/>
        <v>0</v>
      </c>
      <c r="K158" s="20"/>
      <c r="L158" s="186" t="s">
        <v>204</v>
      </c>
    </row>
    <row r="159" spans="1:12" ht="22.5" customHeight="1" x14ac:dyDescent="0.3">
      <c r="A159" s="193"/>
      <c r="B159" s="189"/>
      <c r="C159" s="189"/>
      <c r="D159" s="189"/>
      <c r="E159" s="189" t="s">
        <v>225</v>
      </c>
      <c r="F159" s="189"/>
      <c r="G159" s="47"/>
      <c r="H159" s="15"/>
      <c r="I159" s="21"/>
      <c r="J159" s="25">
        <f>I159-H159</f>
        <v>0</v>
      </c>
      <c r="K159" s="20"/>
      <c r="L159" s="187"/>
    </row>
    <row r="160" spans="1:12" ht="24" customHeight="1" x14ac:dyDescent="0.3">
      <c r="A160" s="193"/>
      <c r="B160" s="189"/>
      <c r="C160" s="189"/>
      <c r="D160" s="189"/>
      <c r="E160" s="189" t="s">
        <v>226</v>
      </c>
      <c r="F160" s="189"/>
      <c r="G160" s="47"/>
      <c r="H160" s="15"/>
      <c r="I160" s="21"/>
      <c r="J160" s="25">
        <f>I160-H160</f>
        <v>0</v>
      </c>
      <c r="K160" s="20"/>
      <c r="L160" s="188"/>
    </row>
    <row r="161" spans="1:12" ht="33.75" customHeight="1" x14ac:dyDescent="0.3">
      <c r="A161" s="193" t="s">
        <v>245</v>
      </c>
      <c r="B161" s="333" t="s">
        <v>228</v>
      </c>
      <c r="C161" s="334"/>
      <c r="D161" s="335"/>
      <c r="E161" s="189" t="s">
        <v>224</v>
      </c>
      <c r="F161" s="189"/>
      <c r="G161" s="47"/>
      <c r="H161" s="15"/>
      <c r="I161" s="21"/>
      <c r="J161" s="25">
        <f t="shared" si="13"/>
        <v>0</v>
      </c>
      <c r="K161" s="20"/>
      <c r="L161" s="186" t="s">
        <v>204</v>
      </c>
    </row>
    <row r="162" spans="1:12" ht="25.5" customHeight="1" x14ac:dyDescent="0.3">
      <c r="A162" s="193"/>
      <c r="B162" s="336"/>
      <c r="C162" s="337"/>
      <c r="D162" s="338"/>
      <c r="E162" s="189" t="s">
        <v>225</v>
      </c>
      <c r="F162" s="189"/>
      <c r="G162" s="47"/>
      <c r="H162" s="15"/>
      <c r="I162" s="21"/>
      <c r="J162" s="25">
        <f>I162-H162</f>
        <v>0</v>
      </c>
      <c r="K162" s="20"/>
      <c r="L162" s="187"/>
    </row>
    <row r="163" spans="1:12" ht="22.5" customHeight="1" x14ac:dyDescent="0.3">
      <c r="A163" s="193"/>
      <c r="B163" s="339"/>
      <c r="C163" s="340"/>
      <c r="D163" s="341"/>
      <c r="E163" s="189" t="s">
        <v>226</v>
      </c>
      <c r="F163" s="189"/>
      <c r="G163" s="47"/>
      <c r="H163" s="15"/>
      <c r="I163" s="21"/>
      <c r="J163" s="25">
        <f>I163-H163</f>
        <v>0</v>
      </c>
      <c r="K163" s="20"/>
      <c r="L163" s="188"/>
    </row>
    <row r="164" spans="1:12" ht="25.5" customHeight="1" x14ac:dyDescent="0.3">
      <c r="A164" s="193" t="s">
        <v>246</v>
      </c>
      <c r="B164" s="333" t="s">
        <v>229</v>
      </c>
      <c r="C164" s="334"/>
      <c r="D164" s="335"/>
      <c r="E164" s="189" t="s">
        <v>224</v>
      </c>
      <c r="F164" s="189"/>
      <c r="G164" s="47"/>
      <c r="H164" s="15"/>
      <c r="I164" s="21"/>
      <c r="J164" s="25">
        <f t="shared" si="13"/>
        <v>0</v>
      </c>
      <c r="K164" s="20"/>
      <c r="L164" s="186" t="s">
        <v>205</v>
      </c>
    </row>
    <row r="165" spans="1:12" ht="15" customHeight="1" x14ac:dyDescent="0.3">
      <c r="A165" s="193"/>
      <c r="B165" s="336"/>
      <c r="C165" s="337"/>
      <c r="D165" s="338"/>
      <c r="E165" s="189" t="s">
        <v>225</v>
      </c>
      <c r="F165" s="189"/>
      <c r="G165" s="47"/>
      <c r="H165" s="15"/>
      <c r="I165" s="21"/>
      <c r="J165" s="25">
        <f t="shared" si="13"/>
        <v>0</v>
      </c>
      <c r="K165" s="20"/>
      <c r="L165" s="187"/>
    </row>
    <row r="166" spans="1:12" ht="15" customHeight="1" x14ac:dyDescent="0.3">
      <c r="A166" s="193"/>
      <c r="B166" s="339"/>
      <c r="C166" s="340"/>
      <c r="D166" s="341"/>
      <c r="E166" s="189" t="s">
        <v>226</v>
      </c>
      <c r="F166" s="189"/>
      <c r="G166" s="47"/>
      <c r="H166" s="15"/>
      <c r="I166" s="21"/>
      <c r="J166" s="25">
        <f t="shared" si="13"/>
        <v>0</v>
      </c>
      <c r="K166" s="20"/>
      <c r="L166" s="188"/>
    </row>
    <row r="167" spans="1:12" ht="29.25" customHeight="1" x14ac:dyDescent="0.3">
      <c r="A167" s="193" t="s">
        <v>247</v>
      </c>
      <c r="B167" s="185" t="s">
        <v>337</v>
      </c>
      <c r="C167" s="185"/>
      <c r="D167" s="185"/>
      <c r="E167" s="185" t="s">
        <v>69</v>
      </c>
      <c r="F167" s="185"/>
      <c r="G167" s="9"/>
      <c r="H167" s="45"/>
      <c r="I167" s="9"/>
      <c r="J167" s="7">
        <f t="shared" si="13"/>
        <v>0</v>
      </c>
      <c r="K167" s="8" t="str">
        <f t="shared" si="16"/>
        <v>N/A</v>
      </c>
      <c r="L167" s="190" t="s">
        <v>263</v>
      </c>
    </row>
    <row r="168" spans="1:12" x14ac:dyDescent="0.3">
      <c r="A168" s="193"/>
      <c r="B168" s="185"/>
      <c r="C168" s="185"/>
      <c r="D168" s="185"/>
      <c r="E168" s="185" t="s">
        <v>70</v>
      </c>
      <c r="F168" s="185"/>
      <c r="G168" s="9"/>
      <c r="H168" s="45"/>
      <c r="I168" s="9"/>
      <c r="J168" s="7">
        <f t="shared" si="13"/>
        <v>0</v>
      </c>
      <c r="K168" s="8" t="str">
        <f t="shared" si="16"/>
        <v>N/A</v>
      </c>
      <c r="L168" s="192"/>
    </row>
    <row r="169" spans="1:12" ht="33.6" x14ac:dyDescent="0.3">
      <c r="A169" s="193"/>
      <c r="B169" s="185"/>
      <c r="C169" s="185"/>
      <c r="D169" s="185"/>
      <c r="E169" s="197" t="s">
        <v>16</v>
      </c>
      <c r="F169" s="197"/>
      <c r="G169" s="46">
        <f>SUM(G167:G168)</f>
        <v>0</v>
      </c>
      <c r="H169" s="45">
        <f>SUM(H167:H168)</f>
        <v>0</v>
      </c>
      <c r="I169" s="45">
        <f>SUM(I167:I168)</f>
        <v>0</v>
      </c>
      <c r="J169" s="7">
        <f t="shared" si="13"/>
        <v>0</v>
      </c>
      <c r="K169" s="8" t="str">
        <f t="shared" si="16"/>
        <v>N/A</v>
      </c>
      <c r="L169" s="82" t="s">
        <v>212</v>
      </c>
    </row>
    <row r="170" spans="1:12" ht="33.6" x14ac:dyDescent="0.3">
      <c r="A170" s="210">
        <v>72</v>
      </c>
      <c r="B170" s="206" t="s">
        <v>150</v>
      </c>
      <c r="C170" s="183"/>
      <c r="D170" s="183"/>
      <c r="E170" s="183"/>
      <c r="F170" s="184"/>
      <c r="G170" s="47"/>
      <c r="H170" s="15"/>
      <c r="I170" s="15"/>
      <c r="J170" s="25">
        <f>I170-H170</f>
        <v>0</v>
      </c>
      <c r="K170" s="20"/>
      <c r="L170" s="26" t="s">
        <v>204</v>
      </c>
    </row>
    <row r="171" spans="1:12" ht="33.6" x14ac:dyDescent="0.3">
      <c r="A171" s="211"/>
      <c r="B171" s="206" t="s">
        <v>151</v>
      </c>
      <c r="C171" s="183"/>
      <c r="D171" s="183"/>
      <c r="E171" s="183"/>
      <c r="F171" s="184"/>
      <c r="G171" s="47"/>
      <c r="H171" s="15"/>
      <c r="I171" s="15"/>
      <c r="J171" s="25">
        <f t="shared" ref="J171:J172" si="17">I171-H171</f>
        <v>0</v>
      </c>
      <c r="K171" s="20"/>
      <c r="L171" s="26" t="s">
        <v>204</v>
      </c>
    </row>
    <row r="172" spans="1:12" ht="33.6" x14ac:dyDescent="0.3">
      <c r="A172" s="212"/>
      <c r="B172" s="206" t="s">
        <v>152</v>
      </c>
      <c r="C172" s="183"/>
      <c r="D172" s="183"/>
      <c r="E172" s="183"/>
      <c r="F172" s="184"/>
      <c r="G172" s="47"/>
      <c r="H172" s="15"/>
      <c r="I172" s="15"/>
      <c r="J172" s="25">
        <f t="shared" si="17"/>
        <v>0</v>
      </c>
      <c r="K172" s="20"/>
      <c r="L172" s="26" t="s">
        <v>204</v>
      </c>
    </row>
    <row r="173" spans="1:12" ht="28.5" customHeight="1" x14ac:dyDescent="0.3">
      <c r="A173" s="194" t="s">
        <v>313</v>
      </c>
      <c r="B173" s="185" t="s">
        <v>338</v>
      </c>
      <c r="C173" s="185"/>
      <c r="D173" s="185"/>
      <c r="E173" s="185" t="s">
        <v>69</v>
      </c>
      <c r="F173" s="185"/>
      <c r="G173" s="9"/>
      <c r="H173" s="45"/>
      <c r="I173" s="5"/>
      <c r="J173" s="7">
        <f t="shared" si="13"/>
        <v>0</v>
      </c>
      <c r="K173" s="8" t="str">
        <f t="shared" si="16"/>
        <v>N/A</v>
      </c>
      <c r="L173" s="203"/>
    </row>
    <row r="174" spans="1:12" x14ac:dyDescent="0.3">
      <c r="A174" s="195"/>
      <c r="B174" s="185"/>
      <c r="C174" s="185"/>
      <c r="D174" s="185"/>
      <c r="E174" s="185" t="s">
        <v>70</v>
      </c>
      <c r="F174" s="185"/>
      <c r="G174" s="9"/>
      <c r="H174" s="45"/>
      <c r="I174" s="5"/>
      <c r="J174" s="7">
        <f t="shared" si="13"/>
        <v>0</v>
      </c>
      <c r="K174" s="8" t="str">
        <f t="shared" si="16"/>
        <v>N/A</v>
      </c>
      <c r="L174" s="204"/>
    </row>
    <row r="175" spans="1:12" ht="33.6" x14ac:dyDescent="0.3">
      <c r="A175" s="196"/>
      <c r="B175" s="185"/>
      <c r="C175" s="185"/>
      <c r="D175" s="185"/>
      <c r="E175" s="197" t="s">
        <v>16</v>
      </c>
      <c r="F175" s="197"/>
      <c r="G175" s="46">
        <f>G173+G174</f>
        <v>0</v>
      </c>
      <c r="H175" s="45">
        <f>SUM(H173:H174)</f>
        <v>0</v>
      </c>
      <c r="I175" s="45">
        <f>SUM(I173:I174)</f>
        <v>0</v>
      </c>
      <c r="J175" s="7">
        <f t="shared" si="13"/>
        <v>0</v>
      </c>
      <c r="K175" s="8" t="str">
        <f t="shared" si="16"/>
        <v>N/A</v>
      </c>
      <c r="L175" s="82" t="s">
        <v>212</v>
      </c>
    </row>
    <row r="176" spans="1:12" x14ac:dyDescent="0.3">
      <c r="A176" s="194" t="s">
        <v>106</v>
      </c>
      <c r="B176" s="343" t="s">
        <v>153</v>
      </c>
      <c r="C176" s="344"/>
      <c r="D176" s="345"/>
      <c r="E176" s="201" t="s">
        <v>224</v>
      </c>
      <c r="F176" s="202"/>
      <c r="G176" s="24"/>
      <c r="H176" s="15"/>
      <c r="I176" s="15"/>
      <c r="J176" s="25">
        <f>I176-H176</f>
        <v>0</v>
      </c>
      <c r="K176" s="20"/>
      <c r="L176" s="207" t="s">
        <v>204</v>
      </c>
    </row>
    <row r="177" spans="1:12" ht="37.5" customHeight="1" x14ac:dyDescent="0.3">
      <c r="A177" s="196"/>
      <c r="B177" s="346"/>
      <c r="C177" s="347"/>
      <c r="D177" s="348"/>
      <c r="E177" s="201" t="s">
        <v>225</v>
      </c>
      <c r="F177" s="202"/>
      <c r="G177" s="24"/>
      <c r="H177" s="15"/>
      <c r="I177" s="15"/>
      <c r="J177" s="25">
        <f t="shared" ref="J177:J178" si="18">I177-H177</f>
        <v>0</v>
      </c>
      <c r="K177" s="20"/>
      <c r="L177" s="208"/>
    </row>
    <row r="178" spans="1:12" x14ac:dyDescent="0.3">
      <c r="A178" s="69"/>
      <c r="B178" s="349"/>
      <c r="C178" s="350"/>
      <c r="D178" s="351"/>
      <c r="E178" s="67" t="s">
        <v>16</v>
      </c>
      <c r="F178" s="30"/>
      <c r="G178" s="24"/>
      <c r="H178" s="15"/>
      <c r="I178" s="15"/>
      <c r="J178" s="25">
        <f t="shared" si="18"/>
        <v>0</v>
      </c>
      <c r="K178" s="20"/>
      <c r="L178" s="72"/>
    </row>
    <row r="179" spans="1:12" ht="49.5" customHeight="1" x14ac:dyDescent="0.3">
      <c r="A179" s="48" t="s">
        <v>110</v>
      </c>
      <c r="B179" s="185" t="s">
        <v>339</v>
      </c>
      <c r="C179" s="185"/>
      <c r="D179" s="185"/>
      <c r="E179" s="185"/>
      <c r="F179" s="185"/>
      <c r="G179" s="9"/>
      <c r="H179" s="45"/>
      <c r="I179" s="46"/>
      <c r="J179" s="7">
        <f t="shared" si="13"/>
        <v>0</v>
      </c>
      <c r="K179" s="8" t="str">
        <f t="shared" si="16"/>
        <v>N/A</v>
      </c>
      <c r="L179" s="22"/>
    </row>
    <row r="180" spans="1:12" ht="33.6" x14ac:dyDescent="0.3">
      <c r="A180" s="48" t="s">
        <v>111</v>
      </c>
      <c r="B180" s="209" t="s">
        <v>154</v>
      </c>
      <c r="C180" s="201"/>
      <c r="D180" s="201"/>
      <c r="E180" s="201"/>
      <c r="F180" s="202"/>
      <c r="G180" s="24"/>
      <c r="H180" s="15"/>
      <c r="I180" s="51"/>
      <c r="J180" s="25">
        <f>I180-H180</f>
        <v>0</v>
      </c>
      <c r="K180" s="20"/>
      <c r="L180" s="26" t="s">
        <v>204</v>
      </c>
    </row>
    <row r="181" spans="1:12" ht="33.6" x14ac:dyDescent="0.3">
      <c r="A181" s="48" t="s">
        <v>112</v>
      </c>
      <c r="B181" s="209" t="s">
        <v>155</v>
      </c>
      <c r="C181" s="201"/>
      <c r="D181" s="201"/>
      <c r="E181" s="201"/>
      <c r="F181" s="202"/>
      <c r="G181" s="24"/>
      <c r="H181" s="15"/>
      <c r="I181" s="51"/>
      <c r="J181" s="25">
        <f t="shared" ref="J181:J182" si="19">I181-H181</f>
        <v>0</v>
      </c>
      <c r="K181" s="20"/>
      <c r="L181" s="26" t="s">
        <v>204</v>
      </c>
    </row>
    <row r="182" spans="1:12" ht="33.6" x14ac:dyDescent="0.3">
      <c r="A182" s="48" t="s">
        <v>113</v>
      </c>
      <c r="B182" s="209" t="s">
        <v>156</v>
      </c>
      <c r="C182" s="201"/>
      <c r="D182" s="201"/>
      <c r="E182" s="201"/>
      <c r="F182" s="202"/>
      <c r="G182" s="24"/>
      <c r="H182" s="15"/>
      <c r="I182" s="51"/>
      <c r="J182" s="25">
        <f t="shared" si="19"/>
        <v>0</v>
      </c>
      <c r="K182" s="20"/>
      <c r="L182" s="26" t="s">
        <v>204</v>
      </c>
    </row>
    <row r="183" spans="1:12" ht="15.75" customHeight="1" x14ac:dyDescent="0.3">
      <c r="A183" s="180" t="s">
        <v>76</v>
      </c>
      <c r="B183" s="181"/>
      <c r="C183" s="181"/>
      <c r="D183" s="181"/>
      <c r="E183" s="181"/>
      <c r="F183" s="181"/>
      <c r="G183" s="181"/>
      <c r="H183" s="181"/>
      <c r="I183" s="181"/>
      <c r="J183" s="181"/>
      <c r="K183" s="181"/>
      <c r="L183" s="182"/>
    </row>
    <row r="184" spans="1:12" x14ac:dyDescent="0.3">
      <c r="A184" s="9">
        <v>79</v>
      </c>
      <c r="B184" s="185" t="s">
        <v>119</v>
      </c>
      <c r="C184" s="185"/>
      <c r="D184" s="185"/>
      <c r="E184" s="185"/>
      <c r="F184" s="185"/>
      <c r="G184" s="9"/>
      <c r="H184" s="9"/>
      <c r="I184" s="7"/>
      <c r="J184" s="7"/>
      <c r="K184" s="8"/>
      <c r="L184" s="81"/>
    </row>
    <row r="185" spans="1:12" ht="15" customHeight="1" x14ac:dyDescent="0.3">
      <c r="A185" s="9">
        <v>80</v>
      </c>
      <c r="B185" s="205" t="s">
        <v>254</v>
      </c>
      <c r="C185" s="205"/>
      <c r="D185" s="205"/>
      <c r="E185" s="205"/>
      <c r="F185" s="205"/>
      <c r="G185" s="9"/>
      <c r="H185" s="9"/>
      <c r="I185" s="7"/>
      <c r="J185" s="7">
        <f t="shared" ref="J185:J192" si="20">I185-H185</f>
        <v>0</v>
      </c>
      <c r="K185" s="8" t="str">
        <f t="shared" ref="K185:K192" si="21">IF(J185=0,"N/A","Please give reason for variation in figures")</f>
        <v>N/A</v>
      </c>
      <c r="L185" s="81"/>
    </row>
    <row r="186" spans="1:12" ht="18.75" customHeight="1" x14ac:dyDescent="0.3">
      <c r="A186" s="224">
        <v>81</v>
      </c>
      <c r="B186" s="185" t="s">
        <v>295</v>
      </c>
      <c r="C186" s="185"/>
      <c r="D186" s="185"/>
      <c r="E186" s="185"/>
      <c r="F186" s="185"/>
      <c r="G186" s="9"/>
      <c r="H186" s="9"/>
      <c r="I186" s="7"/>
      <c r="J186" s="7">
        <f t="shared" si="20"/>
        <v>0</v>
      </c>
      <c r="K186" s="8" t="str">
        <f t="shared" si="21"/>
        <v>N/A</v>
      </c>
      <c r="L186" s="81"/>
    </row>
    <row r="187" spans="1:12" ht="14.25" customHeight="1" x14ac:dyDescent="0.3">
      <c r="A187" s="224"/>
      <c r="B187" s="185" t="s">
        <v>296</v>
      </c>
      <c r="C187" s="185"/>
      <c r="D187" s="185"/>
      <c r="E187" s="185"/>
      <c r="F187" s="185"/>
      <c r="G187" s="9"/>
      <c r="H187" s="9"/>
      <c r="I187" s="7"/>
      <c r="J187" s="7">
        <f t="shared" si="20"/>
        <v>0</v>
      </c>
      <c r="K187" s="8" t="str">
        <f t="shared" si="21"/>
        <v>N/A</v>
      </c>
      <c r="L187" s="81"/>
    </row>
    <row r="188" spans="1:12" ht="14.25" customHeight="1" x14ac:dyDescent="0.3">
      <c r="A188" s="224"/>
      <c r="B188" s="185" t="s">
        <v>297</v>
      </c>
      <c r="C188" s="185"/>
      <c r="D188" s="185"/>
      <c r="E188" s="185"/>
      <c r="F188" s="185"/>
      <c r="G188" s="9"/>
      <c r="H188" s="9"/>
      <c r="I188" s="7"/>
      <c r="J188" s="7">
        <f t="shared" si="20"/>
        <v>0</v>
      </c>
      <c r="K188" s="8" t="str">
        <f t="shared" si="21"/>
        <v>N/A</v>
      </c>
      <c r="L188" s="81"/>
    </row>
    <row r="189" spans="1:12" ht="14.25" customHeight="1" x14ac:dyDescent="0.3">
      <c r="A189" s="9">
        <v>82</v>
      </c>
      <c r="B189" s="185" t="s">
        <v>294</v>
      </c>
      <c r="C189" s="185"/>
      <c r="D189" s="185"/>
      <c r="E189" s="185"/>
      <c r="F189" s="185"/>
      <c r="G189" s="9"/>
      <c r="H189" s="9"/>
      <c r="I189" s="7"/>
      <c r="J189" s="7">
        <f t="shared" si="20"/>
        <v>0</v>
      </c>
      <c r="K189" s="8" t="str">
        <f t="shared" si="21"/>
        <v>N/A</v>
      </c>
      <c r="L189" s="81"/>
    </row>
    <row r="190" spans="1:12" ht="14.25" customHeight="1" x14ac:dyDescent="0.3">
      <c r="A190" s="224">
        <v>83</v>
      </c>
      <c r="B190" s="185" t="s">
        <v>319</v>
      </c>
      <c r="C190" s="185"/>
      <c r="D190" s="185"/>
      <c r="E190" s="185"/>
      <c r="F190" s="185"/>
      <c r="G190" s="9"/>
      <c r="H190" s="9"/>
      <c r="I190" s="7"/>
      <c r="J190" s="7">
        <f t="shared" si="20"/>
        <v>0</v>
      </c>
      <c r="K190" s="8" t="str">
        <f t="shared" si="21"/>
        <v>N/A</v>
      </c>
      <c r="L190" s="81"/>
    </row>
    <row r="191" spans="1:12" ht="19.5" customHeight="1" x14ac:dyDescent="0.3">
      <c r="A191" s="224"/>
      <c r="B191" s="185" t="s">
        <v>320</v>
      </c>
      <c r="C191" s="185"/>
      <c r="D191" s="185"/>
      <c r="E191" s="185"/>
      <c r="F191" s="185"/>
      <c r="G191" s="9"/>
      <c r="H191" s="9"/>
      <c r="I191" s="7"/>
      <c r="J191" s="7">
        <f t="shared" si="20"/>
        <v>0</v>
      </c>
      <c r="K191" s="8" t="str">
        <f t="shared" si="21"/>
        <v>N/A</v>
      </c>
      <c r="L191" s="81"/>
    </row>
    <row r="192" spans="1:12" x14ac:dyDescent="0.3">
      <c r="A192" s="9">
        <v>84</v>
      </c>
      <c r="B192" s="185" t="s">
        <v>321</v>
      </c>
      <c r="C192" s="185"/>
      <c r="D192" s="185"/>
      <c r="E192" s="185"/>
      <c r="F192" s="185"/>
      <c r="G192" s="9"/>
      <c r="H192" s="9"/>
      <c r="I192" s="7"/>
      <c r="J192" s="7">
        <f t="shared" si="20"/>
        <v>0</v>
      </c>
      <c r="K192" s="8" t="str">
        <f t="shared" si="21"/>
        <v>N/A</v>
      </c>
      <c r="L192" s="81"/>
    </row>
    <row r="193" spans="1:12" x14ac:dyDescent="0.3">
      <c r="A193" s="180" t="s">
        <v>177</v>
      </c>
      <c r="B193" s="181"/>
      <c r="C193" s="181"/>
      <c r="D193" s="181"/>
      <c r="E193" s="181"/>
      <c r="F193" s="181"/>
      <c r="G193" s="181"/>
      <c r="H193" s="181"/>
      <c r="I193" s="181"/>
      <c r="J193" s="181"/>
      <c r="K193" s="181"/>
      <c r="L193" s="182"/>
    </row>
    <row r="194" spans="1:12" ht="72.75" customHeight="1" x14ac:dyDescent="0.3">
      <c r="A194" s="194" t="s">
        <v>275</v>
      </c>
      <c r="B194" s="206" t="s">
        <v>157</v>
      </c>
      <c r="C194" s="183"/>
      <c r="D194" s="183"/>
      <c r="E194" s="183"/>
      <c r="F194" s="184"/>
      <c r="G194" s="47"/>
      <c r="H194" s="15"/>
      <c r="I194" s="51"/>
      <c r="J194" s="25">
        <f>I194-H194</f>
        <v>0</v>
      </c>
      <c r="K194" s="20"/>
      <c r="L194" s="89" t="s">
        <v>373</v>
      </c>
    </row>
    <row r="195" spans="1:12" ht="74.25" customHeight="1" x14ac:dyDescent="0.3">
      <c r="A195" s="195"/>
      <c r="B195" s="206" t="s">
        <v>158</v>
      </c>
      <c r="C195" s="183"/>
      <c r="D195" s="183"/>
      <c r="E195" s="183"/>
      <c r="F195" s="184"/>
      <c r="G195" s="47"/>
      <c r="H195" s="15"/>
      <c r="I195" s="51"/>
      <c r="J195" s="25">
        <f t="shared" ref="J195:J196" si="22">I195-H195</f>
        <v>0</v>
      </c>
      <c r="K195" s="20"/>
      <c r="L195" s="89" t="s">
        <v>374</v>
      </c>
    </row>
    <row r="196" spans="1:12" ht="75" customHeight="1" x14ac:dyDescent="0.3">
      <c r="A196" s="196"/>
      <c r="B196" s="206" t="s">
        <v>159</v>
      </c>
      <c r="C196" s="183"/>
      <c r="D196" s="183"/>
      <c r="E196" s="183"/>
      <c r="F196" s="184"/>
      <c r="G196" s="47"/>
      <c r="H196" s="15"/>
      <c r="I196" s="51"/>
      <c r="J196" s="25">
        <f t="shared" si="22"/>
        <v>0</v>
      </c>
      <c r="K196" s="20"/>
      <c r="L196" s="89" t="s">
        <v>375</v>
      </c>
    </row>
    <row r="197" spans="1:12" ht="15" customHeight="1" x14ac:dyDescent="0.3">
      <c r="A197" s="180" t="s">
        <v>230</v>
      </c>
      <c r="B197" s="181"/>
      <c r="C197" s="181"/>
      <c r="D197" s="181"/>
      <c r="E197" s="181"/>
      <c r="F197" s="181"/>
      <c r="G197" s="181"/>
      <c r="H197" s="181"/>
      <c r="I197" s="181"/>
      <c r="J197" s="181"/>
      <c r="K197" s="181"/>
      <c r="L197" s="182"/>
    </row>
    <row r="198" spans="1:12" ht="42" customHeight="1" x14ac:dyDescent="0.3">
      <c r="A198" s="225" t="s">
        <v>248</v>
      </c>
      <c r="B198" s="219" t="s">
        <v>71</v>
      </c>
      <c r="C198" s="219"/>
      <c r="D198" s="219"/>
      <c r="E198" s="219"/>
      <c r="F198" s="219"/>
      <c r="G198" s="45"/>
      <c r="H198" s="45"/>
      <c r="I198" s="52"/>
      <c r="J198" s="7">
        <f t="shared" si="13"/>
        <v>0</v>
      </c>
      <c r="K198" s="8"/>
      <c r="L198" s="190" t="s">
        <v>340</v>
      </c>
    </row>
    <row r="199" spans="1:12" x14ac:dyDescent="0.3">
      <c r="A199" s="226"/>
      <c r="B199" s="219" t="s">
        <v>298</v>
      </c>
      <c r="C199" s="219"/>
      <c r="D199" s="219"/>
      <c r="E199" s="219"/>
      <c r="F199" s="219"/>
      <c r="G199" s="45"/>
      <c r="H199" s="45"/>
      <c r="I199" s="52"/>
      <c r="J199" s="7">
        <f t="shared" si="13"/>
        <v>0</v>
      </c>
      <c r="K199" s="8"/>
      <c r="L199" s="191"/>
    </row>
    <row r="200" spans="1:12" x14ac:dyDescent="0.3">
      <c r="A200" s="226"/>
      <c r="B200" s="219" t="s">
        <v>299</v>
      </c>
      <c r="C200" s="219"/>
      <c r="D200" s="219"/>
      <c r="E200" s="219"/>
      <c r="F200" s="219"/>
      <c r="G200" s="45"/>
      <c r="H200" s="45"/>
      <c r="I200" s="52"/>
      <c r="J200" s="7">
        <f t="shared" si="13"/>
        <v>0</v>
      </c>
      <c r="K200" s="8"/>
      <c r="L200" s="191"/>
    </row>
    <row r="201" spans="1:12" x14ac:dyDescent="0.3">
      <c r="A201" s="226"/>
      <c r="B201" s="219" t="s">
        <v>300</v>
      </c>
      <c r="C201" s="219"/>
      <c r="D201" s="219"/>
      <c r="E201" s="219"/>
      <c r="F201" s="219"/>
      <c r="G201" s="45"/>
      <c r="H201" s="45"/>
      <c r="I201" s="52"/>
      <c r="J201" s="7">
        <f t="shared" si="13"/>
        <v>0</v>
      </c>
      <c r="K201" s="8"/>
      <c r="L201" s="191"/>
    </row>
    <row r="202" spans="1:12" x14ac:dyDescent="0.3">
      <c r="A202" s="227"/>
      <c r="B202" s="219" t="s">
        <v>314</v>
      </c>
      <c r="C202" s="219"/>
      <c r="D202" s="219"/>
      <c r="E202" s="219"/>
      <c r="F202" s="219"/>
      <c r="G202" s="45"/>
      <c r="H202" s="45"/>
      <c r="I202" s="52"/>
      <c r="J202" s="7">
        <f t="shared" si="13"/>
        <v>0</v>
      </c>
      <c r="K202" s="8"/>
      <c r="L202" s="192"/>
    </row>
    <row r="203" spans="1:12" ht="15.75" customHeight="1" x14ac:dyDescent="0.3">
      <c r="A203" s="180" t="s">
        <v>183</v>
      </c>
      <c r="B203" s="181"/>
      <c r="C203" s="181"/>
      <c r="D203" s="181"/>
      <c r="E203" s="181"/>
      <c r="F203" s="181"/>
      <c r="G203" s="181"/>
      <c r="H203" s="181"/>
      <c r="I203" s="181"/>
      <c r="J203" s="181"/>
      <c r="K203" s="181"/>
      <c r="L203" s="182"/>
    </row>
    <row r="204" spans="1:12" ht="24.6" customHeight="1" x14ac:dyDescent="0.3">
      <c r="A204" s="222" t="s">
        <v>341</v>
      </c>
      <c r="B204" s="223"/>
      <c r="C204" s="223"/>
      <c r="D204" s="223"/>
      <c r="E204" s="223"/>
      <c r="F204" s="223"/>
      <c r="G204" s="223"/>
      <c r="H204" s="223"/>
      <c r="I204" s="223"/>
      <c r="J204" s="223"/>
      <c r="K204" s="223"/>
      <c r="L204" s="81"/>
    </row>
    <row r="205" spans="1:12" x14ac:dyDescent="0.3">
      <c r="A205" s="193" t="s">
        <v>249</v>
      </c>
      <c r="B205" s="213" t="s">
        <v>342</v>
      </c>
      <c r="C205" s="214"/>
      <c r="D205" s="185" t="s">
        <v>72</v>
      </c>
      <c r="E205" s="220" t="s">
        <v>73</v>
      </c>
      <c r="F205" s="221"/>
      <c r="G205" s="29"/>
      <c r="H205" s="9"/>
      <c r="I205" s="9"/>
      <c r="J205" s="7">
        <f t="shared" si="13"/>
        <v>0</v>
      </c>
      <c r="K205" s="8"/>
      <c r="L205" s="27"/>
    </row>
    <row r="206" spans="1:12" x14ac:dyDescent="0.3">
      <c r="A206" s="193"/>
      <c r="B206" s="215"/>
      <c r="C206" s="216"/>
      <c r="D206" s="185"/>
      <c r="E206" s="220" t="s">
        <v>74</v>
      </c>
      <c r="F206" s="221"/>
      <c r="G206" s="9"/>
      <c r="H206" s="9"/>
      <c r="I206" s="9"/>
      <c r="J206" s="7">
        <f t="shared" si="13"/>
        <v>0</v>
      </c>
      <c r="K206" s="8"/>
      <c r="L206" s="68"/>
    </row>
    <row r="207" spans="1:12" x14ac:dyDescent="0.3">
      <c r="A207" s="193"/>
      <c r="B207" s="215"/>
      <c r="C207" s="216"/>
      <c r="D207" s="185"/>
      <c r="E207" s="220" t="s">
        <v>185</v>
      </c>
      <c r="F207" s="221"/>
      <c r="G207" s="9"/>
      <c r="H207" s="9"/>
      <c r="I207" s="9"/>
      <c r="J207" s="7">
        <f t="shared" si="13"/>
        <v>0</v>
      </c>
      <c r="K207" s="8"/>
      <c r="L207" s="68"/>
    </row>
    <row r="208" spans="1:12" x14ac:dyDescent="0.3">
      <c r="A208" s="193"/>
      <c r="B208" s="215"/>
      <c r="C208" s="216"/>
      <c r="D208" s="185" t="s">
        <v>75</v>
      </c>
      <c r="E208" s="220" t="s">
        <v>73</v>
      </c>
      <c r="F208" s="221"/>
      <c r="G208" s="9"/>
      <c r="H208" s="9"/>
      <c r="I208" s="9"/>
      <c r="J208" s="7">
        <f t="shared" si="13"/>
        <v>0</v>
      </c>
      <c r="K208" s="8"/>
      <c r="L208" s="27"/>
    </row>
    <row r="209" spans="1:12" x14ac:dyDescent="0.3">
      <c r="A209" s="193"/>
      <c r="B209" s="215"/>
      <c r="C209" s="216"/>
      <c r="D209" s="185"/>
      <c r="E209" s="220" t="s">
        <v>74</v>
      </c>
      <c r="F209" s="221"/>
      <c r="G209" s="9"/>
      <c r="H209" s="9"/>
      <c r="I209" s="9"/>
      <c r="J209" s="7">
        <f t="shared" si="13"/>
        <v>0</v>
      </c>
      <c r="K209" s="8"/>
      <c r="L209" s="68"/>
    </row>
    <row r="210" spans="1:12" x14ac:dyDescent="0.3">
      <c r="A210" s="193"/>
      <c r="B210" s="215"/>
      <c r="C210" s="216"/>
      <c r="D210" s="185"/>
      <c r="E210" s="220" t="s">
        <v>185</v>
      </c>
      <c r="F210" s="221"/>
      <c r="G210" s="9"/>
      <c r="H210" s="9"/>
      <c r="I210" s="9"/>
      <c r="J210" s="7">
        <f t="shared" si="13"/>
        <v>0</v>
      </c>
      <c r="K210" s="8"/>
      <c r="L210" s="68"/>
    </row>
    <row r="211" spans="1:12" x14ac:dyDescent="0.3">
      <c r="A211" s="194" t="s">
        <v>250</v>
      </c>
      <c r="B211" s="213" t="s">
        <v>301</v>
      </c>
      <c r="C211" s="214"/>
      <c r="D211" s="185" t="s">
        <v>72</v>
      </c>
      <c r="E211" s="220" t="s">
        <v>73</v>
      </c>
      <c r="F211" s="221"/>
      <c r="G211" s="9"/>
      <c r="H211" s="9"/>
      <c r="I211" s="9"/>
      <c r="J211" s="7">
        <f t="shared" si="13"/>
        <v>0</v>
      </c>
      <c r="K211" s="8"/>
      <c r="L211" s="203" t="s">
        <v>310</v>
      </c>
    </row>
    <row r="212" spans="1:12" x14ac:dyDescent="0.3">
      <c r="A212" s="195"/>
      <c r="B212" s="215"/>
      <c r="C212" s="216"/>
      <c r="D212" s="185"/>
      <c r="E212" s="220" t="s">
        <v>74</v>
      </c>
      <c r="F212" s="221"/>
      <c r="G212" s="9"/>
      <c r="H212" s="9"/>
      <c r="I212" s="9"/>
      <c r="J212" s="7">
        <f t="shared" si="13"/>
        <v>0</v>
      </c>
      <c r="K212" s="8"/>
      <c r="L212" s="342"/>
    </row>
    <row r="213" spans="1:12" x14ac:dyDescent="0.3">
      <c r="A213" s="195"/>
      <c r="B213" s="215"/>
      <c r="C213" s="216"/>
      <c r="D213" s="185"/>
      <c r="E213" s="220" t="s">
        <v>185</v>
      </c>
      <c r="F213" s="221"/>
      <c r="G213" s="9"/>
      <c r="H213" s="9"/>
      <c r="I213" s="9"/>
      <c r="J213" s="7">
        <f t="shared" si="13"/>
        <v>0</v>
      </c>
      <c r="K213" s="8"/>
      <c r="L213" s="342"/>
    </row>
    <row r="214" spans="1:12" x14ac:dyDescent="0.3">
      <c r="A214" s="195"/>
      <c r="B214" s="215"/>
      <c r="C214" s="216"/>
      <c r="D214" s="185" t="s">
        <v>75</v>
      </c>
      <c r="E214" s="220" t="s">
        <v>73</v>
      </c>
      <c r="F214" s="221"/>
      <c r="G214" s="9"/>
      <c r="H214" s="9"/>
      <c r="I214" s="9"/>
      <c r="J214" s="7">
        <f t="shared" si="13"/>
        <v>0</v>
      </c>
      <c r="K214" s="8"/>
      <c r="L214" s="342"/>
    </row>
    <row r="215" spans="1:12" x14ac:dyDescent="0.3">
      <c r="A215" s="195"/>
      <c r="B215" s="215"/>
      <c r="C215" s="216"/>
      <c r="D215" s="185"/>
      <c r="E215" s="220" t="s">
        <v>74</v>
      </c>
      <c r="F215" s="221"/>
      <c r="G215" s="9"/>
      <c r="H215" s="9"/>
      <c r="I215" s="9"/>
      <c r="J215" s="7">
        <f t="shared" si="13"/>
        <v>0</v>
      </c>
      <c r="K215" s="8"/>
      <c r="L215" s="342"/>
    </row>
    <row r="216" spans="1:12" x14ac:dyDescent="0.3">
      <c r="A216" s="195"/>
      <c r="B216" s="215"/>
      <c r="C216" s="216"/>
      <c r="D216" s="185"/>
      <c r="E216" s="220" t="s">
        <v>185</v>
      </c>
      <c r="F216" s="221"/>
      <c r="G216" s="9"/>
      <c r="H216" s="9"/>
      <c r="I216" s="9"/>
      <c r="J216" s="7">
        <f t="shared" si="13"/>
        <v>0</v>
      </c>
      <c r="K216" s="8"/>
      <c r="L216" s="204"/>
    </row>
    <row r="217" spans="1:12" x14ac:dyDescent="0.3">
      <c r="A217" s="194" t="s">
        <v>251</v>
      </c>
      <c r="B217" s="213" t="s">
        <v>343</v>
      </c>
      <c r="C217" s="214"/>
      <c r="D217" s="185" t="s">
        <v>72</v>
      </c>
      <c r="E217" s="220" t="s">
        <v>73</v>
      </c>
      <c r="F217" s="221"/>
      <c r="G217" s="9"/>
      <c r="H217" s="9"/>
      <c r="I217" s="9"/>
      <c r="J217" s="7">
        <f t="shared" si="13"/>
        <v>0</v>
      </c>
      <c r="K217" s="8"/>
      <c r="L217" s="27"/>
    </row>
    <row r="218" spans="1:12" x14ac:dyDescent="0.3">
      <c r="A218" s="195"/>
      <c r="B218" s="215"/>
      <c r="C218" s="216"/>
      <c r="D218" s="185"/>
      <c r="E218" s="220" t="s">
        <v>74</v>
      </c>
      <c r="F218" s="221"/>
      <c r="G218" s="9"/>
      <c r="H218" s="9"/>
      <c r="I218" s="9"/>
      <c r="J218" s="7">
        <f t="shared" si="13"/>
        <v>0</v>
      </c>
      <c r="K218" s="8"/>
      <c r="L218" s="68"/>
    </row>
    <row r="219" spans="1:12" x14ac:dyDescent="0.3">
      <c r="A219" s="195"/>
      <c r="B219" s="215"/>
      <c r="C219" s="216"/>
      <c r="D219" s="185"/>
      <c r="E219" s="220" t="s">
        <v>185</v>
      </c>
      <c r="F219" s="221"/>
      <c r="G219" s="9"/>
      <c r="H219" s="9"/>
      <c r="I219" s="9"/>
      <c r="J219" s="7">
        <f t="shared" si="13"/>
        <v>0</v>
      </c>
      <c r="K219" s="8"/>
      <c r="L219" s="68"/>
    </row>
    <row r="220" spans="1:12" x14ac:dyDescent="0.3">
      <c r="A220" s="195"/>
      <c r="B220" s="215"/>
      <c r="C220" s="216"/>
      <c r="D220" s="185" t="s">
        <v>75</v>
      </c>
      <c r="E220" s="220" t="s">
        <v>73</v>
      </c>
      <c r="F220" s="221"/>
      <c r="G220" s="9"/>
      <c r="H220" s="9"/>
      <c r="I220" s="9"/>
      <c r="J220" s="7">
        <f t="shared" si="13"/>
        <v>0</v>
      </c>
      <c r="K220" s="8"/>
      <c r="L220" s="27"/>
    </row>
    <row r="221" spans="1:12" x14ac:dyDescent="0.3">
      <c r="A221" s="195"/>
      <c r="B221" s="215"/>
      <c r="C221" s="216"/>
      <c r="D221" s="185"/>
      <c r="E221" s="220" t="s">
        <v>74</v>
      </c>
      <c r="F221" s="221"/>
      <c r="G221" s="9"/>
      <c r="H221" s="9"/>
      <c r="I221" s="9"/>
      <c r="J221" s="7">
        <f t="shared" si="13"/>
        <v>0</v>
      </c>
      <c r="K221" s="8"/>
      <c r="L221" s="68"/>
    </row>
    <row r="222" spans="1:12" x14ac:dyDescent="0.3">
      <c r="A222" s="195"/>
      <c r="B222" s="215"/>
      <c r="C222" s="216"/>
      <c r="D222" s="185"/>
      <c r="E222" s="220" t="s">
        <v>185</v>
      </c>
      <c r="F222" s="221"/>
      <c r="G222" s="9"/>
      <c r="H222" s="9"/>
      <c r="I222" s="9"/>
      <c r="J222" s="7">
        <f t="shared" si="13"/>
        <v>0</v>
      </c>
      <c r="K222" s="8"/>
      <c r="L222" s="68"/>
    </row>
    <row r="223" spans="1:12" ht="50.4" x14ac:dyDescent="0.3">
      <c r="A223" s="195"/>
      <c r="B223" s="278" t="s">
        <v>344</v>
      </c>
      <c r="C223" s="279"/>
      <c r="D223" s="228" t="s">
        <v>72</v>
      </c>
      <c r="E223" s="209" t="s">
        <v>73</v>
      </c>
      <c r="F223" s="202"/>
      <c r="G223" s="24"/>
      <c r="H223" s="21"/>
      <c r="I223" s="21"/>
      <c r="J223" s="21">
        <f>I223-H223</f>
        <v>0</v>
      </c>
      <c r="K223" s="20"/>
      <c r="L223" s="26" t="s">
        <v>255</v>
      </c>
    </row>
    <row r="224" spans="1:12" x14ac:dyDescent="0.3">
      <c r="A224" s="195"/>
      <c r="B224" s="280"/>
      <c r="C224" s="281"/>
      <c r="D224" s="228"/>
      <c r="E224" s="209" t="s">
        <v>74</v>
      </c>
      <c r="F224" s="202"/>
      <c r="G224" s="24"/>
      <c r="H224" s="21"/>
      <c r="I224" s="21"/>
      <c r="J224" s="21">
        <f t="shared" ref="J224:J228" si="23">I224-H224</f>
        <v>0</v>
      </c>
      <c r="K224" s="20"/>
      <c r="L224" s="71" t="s">
        <v>214</v>
      </c>
    </row>
    <row r="225" spans="1:12" ht="33.6" x14ac:dyDescent="0.3">
      <c r="A225" s="195"/>
      <c r="B225" s="280"/>
      <c r="C225" s="281"/>
      <c r="D225" s="228"/>
      <c r="E225" s="209" t="s">
        <v>178</v>
      </c>
      <c r="F225" s="202"/>
      <c r="G225" s="24"/>
      <c r="H225" s="21"/>
      <c r="I225" s="21"/>
      <c r="J225" s="21">
        <f t="shared" si="23"/>
        <v>0</v>
      </c>
      <c r="K225" s="20"/>
      <c r="L225" s="71" t="s">
        <v>215</v>
      </c>
    </row>
    <row r="226" spans="1:12" ht="50.4" x14ac:dyDescent="0.3">
      <c r="A226" s="195"/>
      <c r="B226" s="280"/>
      <c r="C226" s="281"/>
      <c r="D226" s="228" t="s">
        <v>160</v>
      </c>
      <c r="E226" s="209" t="s">
        <v>73</v>
      </c>
      <c r="F226" s="202"/>
      <c r="G226" s="24"/>
      <c r="H226" s="21"/>
      <c r="I226" s="21"/>
      <c r="J226" s="21">
        <f t="shared" si="23"/>
        <v>0</v>
      </c>
      <c r="K226" s="20"/>
      <c r="L226" s="26" t="s">
        <v>240</v>
      </c>
    </row>
    <row r="227" spans="1:12" ht="33.6" x14ac:dyDescent="0.3">
      <c r="A227" s="195"/>
      <c r="B227" s="280"/>
      <c r="C227" s="281"/>
      <c r="D227" s="228"/>
      <c r="E227" s="209" t="s">
        <v>74</v>
      </c>
      <c r="F227" s="202"/>
      <c r="G227" s="24"/>
      <c r="H227" s="21"/>
      <c r="I227" s="21"/>
      <c r="J227" s="21">
        <f t="shared" si="23"/>
        <v>0</v>
      </c>
      <c r="K227" s="20"/>
      <c r="L227" s="71" t="s">
        <v>238</v>
      </c>
    </row>
    <row r="228" spans="1:12" ht="33.6" x14ac:dyDescent="0.3">
      <c r="A228" s="196"/>
      <c r="B228" s="280"/>
      <c r="C228" s="281"/>
      <c r="D228" s="228"/>
      <c r="E228" s="209" t="s">
        <v>178</v>
      </c>
      <c r="F228" s="202"/>
      <c r="G228" s="24"/>
      <c r="H228" s="21"/>
      <c r="I228" s="21"/>
      <c r="J228" s="21">
        <f t="shared" si="23"/>
        <v>0</v>
      </c>
      <c r="K228" s="20"/>
      <c r="L228" s="71" t="s">
        <v>239</v>
      </c>
    </row>
    <row r="229" spans="1:12" x14ac:dyDescent="0.3">
      <c r="A229" s="194" t="s">
        <v>107</v>
      </c>
      <c r="B229" s="213" t="s">
        <v>345</v>
      </c>
      <c r="C229" s="214"/>
      <c r="D229" s="185" t="s">
        <v>72</v>
      </c>
      <c r="E229" s="220" t="s">
        <v>73</v>
      </c>
      <c r="F229" s="221"/>
      <c r="G229" s="9"/>
      <c r="H229" s="9"/>
      <c r="I229" s="9"/>
      <c r="J229" s="7">
        <f t="shared" si="13"/>
        <v>0</v>
      </c>
      <c r="K229" s="8" t="str">
        <f t="shared" ref="K229:K252" si="24">IF(J229=0,"N/A","Please give reason for variation in figures")</f>
        <v>N/A</v>
      </c>
      <c r="L229" s="27"/>
    </row>
    <row r="230" spans="1:12" x14ac:dyDescent="0.3">
      <c r="A230" s="195"/>
      <c r="B230" s="215"/>
      <c r="C230" s="216"/>
      <c r="D230" s="185"/>
      <c r="E230" s="220" t="s">
        <v>74</v>
      </c>
      <c r="F230" s="221"/>
      <c r="G230" s="9"/>
      <c r="H230" s="9"/>
      <c r="I230" s="9"/>
      <c r="J230" s="7">
        <f t="shared" si="13"/>
        <v>0</v>
      </c>
      <c r="K230" s="8" t="str">
        <f t="shared" si="24"/>
        <v>N/A</v>
      </c>
      <c r="L230" s="68"/>
    </row>
    <row r="231" spans="1:12" x14ac:dyDescent="0.3">
      <c r="A231" s="195"/>
      <c r="B231" s="215"/>
      <c r="C231" s="216"/>
      <c r="D231" s="185"/>
      <c r="E231" s="220" t="s">
        <v>185</v>
      </c>
      <c r="F231" s="221"/>
      <c r="G231" s="9"/>
      <c r="H231" s="9"/>
      <c r="I231" s="9"/>
      <c r="J231" s="7">
        <f t="shared" si="13"/>
        <v>0</v>
      </c>
      <c r="K231" s="8" t="str">
        <f t="shared" si="24"/>
        <v>N/A</v>
      </c>
      <c r="L231" s="68"/>
    </row>
    <row r="232" spans="1:12" x14ac:dyDescent="0.3">
      <c r="A232" s="195"/>
      <c r="B232" s="215"/>
      <c r="C232" s="216"/>
      <c r="D232" s="185" t="s">
        <v>75</v>
      </c>
      <c r="E232" s="220" t="s">
        <v>73</v>
      </c>
      <c r="F232" s="221"/>
      <c r="G232" s="9"/>
      <c r="H232" s="9"/>
      <c r="I232" s="9"/>
      <c r="J232" s="7">
        <f t="shared" si="13"/>
        <v>0</v>
      </c>
      <c r="K232" s="8" t="str">
        <f t="shared" si="24"/>
        <v>N/A</v>
      </c>
      <c r="L232" s="27"/>
    </row>
    <row r="233" spans="1:12" x14ac:dyDescent="0.3">
      <c r="A233" s="195"/>
      <c r="B233" s="215"/>
      <c r="C233" s="216"/>
      <c r="D233" s="185"/>
      <c r="E233" s="220" t="s">
        <v>74</v>
      </c>
      <c r="F233" s="221"/>
      <c r="G233" s="9"/>
      <c r="H233" s="9"/>
      <c r="I233" s="9"/>
      <c r="J233" s="7">
        <f t="shared" si="13"/>
        <v>0</v>
      </c>
      <c r="K233" s="8" t="str">
        <f t="shared" si="24"/>
        <v>N/A</v>
      </c>
      <c r="L233" s="68"/>
    </row>
    <row r="234" spans="1:12" x14ac:dyDescent="0.3">
      <c r="A234" s="195"/>
      <c r="B234" s="215"/>
      <c r="C234" s="216"/>
      <c r="D234" s="185"/>
      <c r="E234" s="220" t="s">
        <v>185</v>
      </c>
      <c r="F234" s="221"/>
      <c r="G234" s="9"/>
      <c r="H234" s="9"/>
      <c r="I234" s="9"/>
      <c r="J234" s="7">
        <f t="shared" si="13"/>
        <v>0</v>
      </c>
      <c r="K234" s="8" t="str">
        <f t="shared" si="24"/>
        <v>N/A</v>
      </c>
      <c r="L234" s="68"/>
    </row>
    <row r="235" spans="1:12" ht="33.6" x14ac:dyDescent="0.3">
      <c r="A235" s="195"/>
      <c r="B235" s="278" t="s">
        <v>346</v>
      </c>
      <c r="C235" s="279"/>
      <c r="D235" s="229" t="s">
        <v>72</v>
      </c>
      <c r="E235" s="209" t="s">
        <v>73</v>
      </c>
      <c r="F235" s="202"/>
      <c r="G235" s="25"/>
      <c r="H235" s="25"/>
      <c r="I235" s="25"/>
      <c r="J235" s="25">
        <f>I235-H235</f>
        <v>0</v>
      </c>
      <c r="K235" s="20" t="str">
        <f t="shared" si="24"/>
        <v>N/A</v>
      </c>
      <c r="L235" s="26" t="s">
        <v>242</v>
      </c>
    </row>
    <row r="236" spans="1:12" ht="33.6" x14ac:dyDescent="0.3">
      <c r="A236" s="195"/>
      <c r="B236" s="280"/>
      <c r="C236" s="281"/>
      <c r="D236" s="230"/>
      <c r="E236" s="209" t="s">
        <v>74</v>
      </c>
      <c r="F236" s="202"/>
      <c r="G236" s="25"/>
      <c r="H236" s="21"/>
      <c r="I236" s="21"/>
      <c r="J236" s="25">
        <f t="shared" ref="J236:J240" si="25">I236-H236</f>
        <v>0</v>
      </c>
      <c r="K236" s="20"/>
      <c r="L236" s="26" t="s">
        <v>216</v>
      </c>
    </row>
    <row r="237" spans="1:12" ht="33.6" x14ac:dyDescent="0.3">
      <c r="A237" s="195"/>
      <c r="B237" s="280"/>
      <c r="C237" s="281"/>
      <c r="D237" s="230"/>
      <c r="E237" s="209" t="s">
        <v>185</v>
      </c>
      <c r="F237" s="202"/>
      <c r="G237" s="25"/>
      <c r="H237" s="21"/>
      <c r="I237" s="21"/>
      <c r="J237" s="25">
        <f t="shared" si="25"/>
        <v>0</v>
      </c>
      <c r="K237" s="20"/>
      <c r="L237" s="26" t="s">
        <v>217</v>
      </c>
    </row>
    <row r="238" spans="1:12" ht="50.4" x14ac:dyDescent="0.3">
      <c r="A238" s="195"/>
      <c r="B238" s="280"/>
      <c r="C238" s="281"/>
      <c r="D238" s="228" t="s">
        <v>75</v>
      </c>
      <c r="E238" s="209" t="s">
        <v>73</v>
      </c>
      <c r="F238" s="202"/>
      <c r="G238" s="25"/>
      <c r="H238" s="21"/>
      <c r="I238" s="21"/>
      <c r="J238" s="25">
        <f t="shared" si="25"/>
        <v>0</v>
      </c>
      <c r="K238" s="20"/>
      <c r="L238" s="26" t="s">
        <v>241</v>
      </c>
    </row>
    <row r="239" spans="1:12" ht="33.6" x14ac:dyDescent="0.3">
      <c r="A239" s="195"/>
      <c r="B239" s="280"/>
      <c r="C239" s="281"/>
      <c r="D239" s="228"/>
      <c r="E239" s="209" t="s">
        <v>74</v>
      </c>
      <c r="F239" s="202"/>
      <c r="G239" s="25"/>
      <c r="H239" s="21"/>
      <c r="I239" s="21"/>
      <c r="J239" s="25">
        <f t="shared" si="25"/>
        <v>0</v>
      </c>
      <c r="K239" s="20"/>
      <c r="L239" s="71" t="s">
        <v>238</v>
      </c>
    </row>
    <row r="240" spans="1:12" ht="33.6" x14ac:dyDescent="0.3">
      <c r="A240" s="196"/>
      <c r="B240" s="280"/>
      <c r="C240" s="281"/>
      <c r="D240" s="228"/>
      <c r="E240" s="209" t="s">
        <v>185</v>
      </c>
      <c r="F240" s="202"/>
      <c r="G240" s="25"/>
      <c r="H240" s="21"/>
      <c r="I240" s="21"/>
      <c r="J240" s="25">
        <f t="shared" si="25"/>
        <v>0</v>
      </c>
      <c r="K240" s="20"/>
      <c r="L240" s="71" t="s">
        <v>239</v>
      </c>
    </row>
    <row r="241" spans="1:12" x14ac:dyDescent="0.3">
      <c r="A241" s="194" t="s">
        <v>108</v>
      </c>
      <c r="B241" s="213" t="s">
        <v>311</v>
      </c>
      <c r="C241" s="214"/>
      <c r="D241" s="185" t="s">
        <v>72</v>
      </c>
      <c r="E241" s="220" t="s">
        <v>73</v>
      </c>
      <c r="F241" s="221"/>
      <c r="G241" s="29"/>
      <c r="H241" s="9"/>
      <c r="I241" s="9"/>
      <c r="J241" s="7">
        <f t="shared" si="13"/>
        <v>0</v>
      </c>
      <c r="K241" s="8" t="str">
        <f t="shared" si="24"/>
        <v>N/A</v>
      </c>
      <c r="L241" s="203" t="s">
        <v>312</v>
      </c>
    </row>
    <row r="242" spans="1:12" x14ac:dyDescent="0.3">
      <c r="A242" s="195"/>
      <c r="B242" s="215"/>
      <c r="C242" s="216"/>
      <c r="D242" s="185"/>
      <c r="E242" s="220" t="s">
        <v>74</v>
      </c>
      <c r="F242" s="221"/>
      <c r="G242" s="9"/>
      <c r="H242" s="9"/>
      <c r="I242" s="9"/>
      <c r="J242" s="7">
        <f t="shared" si="13"/>
        <v>0</v>
      </c>
      <c r="K242" s="8" t="str">
        <f t="shared" si="24"/>
        <v>N/A</v>
      </c>
      <c r="L242" s="342"/>
    </row>
    <row r="243" spans="1:12" x14ac:dyDescent="0.3">
      <c r="A243" s="195"/>
      <c r="B243" s="215"/>
      <c r="C243" s="216"/>
      <c r="D243" s="185"/>
      <c r="E243" s="220" t="s">
        <v>185</v>
      </c>
      <c r="F243" s="221"/>
      <c r="G243" s="9"/>
      <c r="H243" s="9"/>
      <c r="I243" s="9"/>
      <c r="J243" s="7">
        <f t="shared" si="13"/>
        <v>0</v>
      </c>
      <c r="K243" s="8" t="str">
        <f t="shared" si="24"/>
        <v>N/A</v>
      </c>
      <c r="L243" s="342"/>
    </row>
    <row r="244" spans="1:12" x14ac:dyDescent="0.3">
      <c r="A244" s="195"/>
      <c r="B244" s="215"/>
      <c r="C244" s="216"/>
      <c r="D244" s="185" t="s">
        <v>75</v>
      </c>
      <c r="E244" s="220" t="s">
        <v>73</v>
      </c>
      <c r="F244" s="221"/>
      <c r="G244" s="9"/>
      <c r="H244" s="9"/>
      <c r="I244" s="9"/>
      <c r="J244" s="7">
        <f t="shared" si="13"/>
        <v>0</v>
      </c>
      <c r="K244" s="8" t="str">
        <f t="shared" si="24"/>
        <v>N/A</v>
      </c>
      <c r="L244" s="342"/>
    </row>
    <row r="245" spans="1:12" x14ac:dyDescent="0.3">
      <c r="A245" s="195"/>
      <c r="B245" s="215"/>
      <c r="C245" s="216"/>
      <c r="D245" s="185"/>
      <c r="E245" s="220" t="s">
        <v>74</v>
      </c>
      <c r="F245" s="221"/>
      <c r="G245" s="9"/>
      <c r="H245" s="9"/>
      <c r="I245" s="9"/>
      <c r="J245" s="7">
        <f t="shared" si="13"/>
        <v>0</v>
      </c>
      <c r="K245" s="8" t="str">
        <f t="shared" si="24"/>
        <v>N/A</v>
      </c>
      <c r="L245" s="342"/>
    </row>
    <row r="246" spans="1:12" x14ac:dyDescent="0.3">
      <c r="A246" s="195"/>
      <c r="B246" s="217"/>
      <c r="C246" s="218"/>
      <c r="D246" s="185"/>
      <c r="E246" s="220" t="s">
        <v>185</v>
      </c>
      <c r="F246" s="221"/>
      <c r="G246" s="9"/>
      <c r="H246" s="9"/>
      <c r="I246" s="9"/>
      <c r="J246" s="7">
        <f t="shared" si="13"/>
        <v>0</v>
      </c>
      <c r="K246" s="8" t="str">
        <f t="shared" si="24"/>
        <v>N/A</v>
      </c>
      <c r="L246" s="204"/>
    </row>
    <row r="247" spans="1:12" x14ac:dyDescent="0.3">
      <c r="A247" s="193" t="s">
        <v>109</v>
      </c>
      <c r="B247" s="197" t="s">
        <v>347</v>
      </c>
      <c r="C247" s="197"/>
      <c r="D247" s="185" t="s">
        <v>72</v>
      </c>
      <c r="E247" s="185" t="s">
        <v>73</v>
      </c>
      <c r="F247" s="185"/>
      <c r="G247" s="9"/>
      <c r="H247" s="9"/>
      <c r="I247" s="9"/>
      <c r="J247" s="7">
        <f t="shared" si="13"/>
        <v>0</v>
      </c>
      <c r="K247" s="8" t="str">
        <f t="shared" si="24"/>
        <v>N/A</v>
      </c>
      <c r="L247" s="27"/>
    </row>
    <row r="248" spans="1:12" x14ac:dyDescent="0.3">
      <c r="A248" s="193"/>
      <c r="B248" s="197"/>
      <c r="C248" s="197"/>
      <c r="D248" s="185"/>
      <c r="E248" s="185" t="s">
        <v>74</v>
      </c>
      <c r="F248" s="185"/>
      <c r="G248" s="9"/>
      <c r="H248" s="9"/>
      <c r="I248" s="9"/>
      <c r="J248" s="7">
        <f t="shared" si="13"/>
        <v>0</v>
      </c>
      <c r="K248" s="8" t="str">
        <f t="shared" si="24"/>
        <v>N/A</v>
      </c>
      <c r="L248" s="68"/>
    </row>
    <row r="249" spans="1:12" x14ac:dyDescent="0.3">
      <c r="A249" s="193"/>
      <c r="B249" s="197"/>
      <c r="C249" s="197"/>
      <c r="D249" s="185"/>
      <c r="E249" s="185" t="s">
        <v>185</v>
      </c>
      <c r="F249" s="185"/>
      <c r="G249" s="9"/>
      <c r="H249" s="9"/>
      <c r="I249" s="9"/>
      <c r="J249" s="7">
        <f>I249-H249</f>
        <v>0</v>
      </c>
      <c r="K249" s="8" t="str">
        <f t="shared" si="24"/>
        <v>N/A</v>
      </c>
      <c r="L249" s="68"/>
    </row>
    <row r="250" spans="1:12" x14ac:dyDescent="0.3">
      <c r="A250" s="193"/>
      <c r="B250" s="197"/>
      <c r="C250" s="197"/>
      <c r="D250" s="185" t="s">
        <v>75</v>
      </c>
      <c r="E250" s="185" t="s">
        <v>73</v>
      </c>
      <c r="F250" s="185"/>
      <c r="G250" s="9"/>
      <c r="H250" s="9"/>
      <c r="I250" s="9"/>
      <c r="J250" s="7">
        <f>I250-H250</f>
        <v>0</v>
      </c>
      <c r="K250" s="8" t="str">
        <f t="shared" si="24"/>
        <v>N/A</v>
      </c>
      <c r="L250" s="27"/>
    </row>
    <row r="251" spans="1:12" x14ac:dyDescent="0.3">
      <c r="A251" s="193"/>
      <c r="B251" s="197"/>
      <c r="C251" s="197"/>
      <c r="D251" s="185"/>
      <c r="E251" s="185" t="s">
        <v>74</v>
      </c>
      <c r="F251" s="185"/>
      <c r="G251" s="9"/>
      <c r="H251" s="9"/>
      <c r="I251" s="9"/>
      <c r="J251" s="7">
        <f>I251-H251</f>
        <v>0</v>
      </c>
      <c r="K251" s="8" t="str">
        <f t="shared" si="24"/>
        <v>N/A</v>
      </c>
      <c r="L251" s="68"/>
    </row>
    <row r="252" spans="1:12" x14ac:dyDescent="0.3">
      <c r="A252" s="193"/>
      <c r="B252" s="197"/>
      <c r="C252" s="197"/>
      <c r="D252" s="185"/>
      <c r="E252" s="185" t="s">
        <v>185</v>
      </c>
      <c r="F252" s="185"/>
      <c r="G252" s="9"/>
      <c r="H252" s="9"/>
      <c r="I252" s="9"/>
      <c r="J252" s="7">
        <f>I252-H252</f>
        <v>0</v>
      </c>
      <c r="K252" s="8" t="str">
        <f t="shared" si="24"/>
        <v>N/A</v>
      </c>
      <c r="L252" s="68"/>
    </row>
    <row r="253" spans="1:12" ht="50.4" x14ac:dyDescent="0.3">
      <c r="A253" s="193" t="s">
        <v>114</v>
      </c>
      <c r="B253" s="246" t="s">
        <v>231</v>
      </c>
      <c r="C253" s="246"/>
      <c r="D253" s="228" t="s">
        <v>72</v>
      </c>
      <c r="E253" s="228" t="s">
        <v>73</v>
      </c>
      <c r="F253" s="228"/>
      <c r="G253" s="24"/>
      <c r="H253" s="21"/>
      <c r="I253" s="21"/>
      <c r="J253" s="21">
        <f>I253-H253</f>
        <v>0</v>
      </c>
      <c r="K253" s="20" t="str">
        <f t="shared" ref="K253:K258" si="26">IF(J253=0,"N/A","Please give reason for variation in figures")</f>
        <v>N/A</v>
      </c>
      <c r="L253" s="26" t="s">
        <v>218</v>
      </c>
    </row>
    <row r="254" spans="1:12" x14ac:dyDescent="0.3">
      <c r="A254" s="193"/>
      <c r="B254" s="246"/>
      <c r="C254" s="246"/>
      <c r="D254" s="228"/>
      <c r="E254" s="228" t="s">
        <v>74</v>
      </c>
      <c r="F254" s="228"/>
      <c r="G254" s="21"/>
      <c r="H254" s="21"/>
      <c r="I254" s="21"/>
      <c r="J254" s="25">
        <f t="shared" ref="J254" si="27">I254-H254</f>
        <v>0</v>
      </c>
      <c r="K254" s="20" t="str">
        <f t="shared" si="26"/>
        <v>N/A</v>
      </c>
      <c r="L254" s="71" t="s">
        <v>214</v>
      </c>
    </row>
    <row r="255" spans="1:12" ht="33.6" x14ac:dyDescent="0.3">
      <c r="A255" s="193"/>
      <c r="B255" s="246"/>
      <c r="C255" s="246"/>
      <c r="D255" s="228"/>
      <c r="E255" s="228" t="s">
        <v>185</v>
      </c>
      <c r="F255" s="228"/>
      <c r="G255" s="21"/>
      <c r="H255" s="21"/>
      <c r="I255" s="21"/>
      <c r="J255" s="25">
        <f>I255-H255</f>
        <v>0</v>
      </c>
      <c r="K255" s="20" t="str">
        <f t="shared" si="26"/>
        <v>N/A</v>
      </c>
      <c r="L255" s="71" t="s">
        <v>215</v>
      </c>
    </row>
    <row r="256" spans="1:12" ht="50.4" x14ac:dyDescent="0.3">
      <c r="A256" s="193"/>
      <c r="B256" s="246"/>
      <c r="C256" s="246"/>
      <c r="D256" s="228" t="s">
        <v>75</v>
      </c>
      <c r="E256" s="228" t="s">
        <v>73</v>
      </c>
      <c r="F256" s="228"/>
      <c r="G256" s="24"/>
      <c r="H256" s="21"/>
      <c r="I256" s="21"/>
      <c r="J256" s="21">
        <f>I256-H256</f>
        <v>0</v>
      </c>
      <c r="K256" s="20" t="str">
        <f t="shared" si="26"/>
        <v>N/A</v>
      </c>
      <c r="L256" s="26" t="s">
        <v>243</v>
      </c>
    </row>
    <row r="257" spans="1:12" ht="33.6" x14ac:dyDescent="0.3">
      <c r="A257" s="193"/>
      <c r="B257" s="246"/>
      <c r="C257" s="246"/>
      <c r="D257" s="228"/>
      <c r="E257" s="228" t="s">
        <v>74</v>
      </c>
      <c r="F257" s="228"/>
      <c r="G257" s="21"/>
      <c r="H257" s="21"/>
      <c r="I257" s="21"/>
      <c r="J257" s="25">
        <f>I257-H257</f>
        <v>0</v>
      </c>
      <c r="K257" s="20" t="str">
        <f t="shared" si="26"/>
        <v>N/A</v>
      </c>
      <c r="L257" s="71" t="s">
        <v>238</v>
      </c>
    </row>
    <row r="258" spans="1:12" ht="33.6" x14ac:dyDescent="0.3">
      <c r="A258" s="193"/>
      <c r="B258" s="246"/>
      <c r="C258" s="246"/>
      <c r="D258" s="228"/>
      <c r="E258" s="228" t="s">
        <v>185</v>
      </c>
      <c r="F258" s="228"/>
      <c r="G258" s="21"/>
      <c r="H258" s="21"/>
      <c r="I258" s="21"/>
      <c r="J258" s="25">
        <f>I258-H258</f>
        <v>0</v>
      </c>
      <c r="K258" s="20" t="str">
        <f t="shared" si="26"/>
        <v>N/A</v>
      </c>
      <c r="L258" s="71" t="s">
        <v>239</v>
      </c>
    </row>
    <row r="259" spans="1:12" x14ac:dyDescent="0.3">
      <c r="A259" s="243" t="s">
        <v>79</v>
      </c>
      <c r="B259" s="244"/>
      <c r="C259" s="244"/>
      <c r="D259" s="244"/>
      <c r="E259" s="244"/>
      <c r="F259" s="244"/>
      <c r="G259" s="244"/>
      <c r="H259" s="244"/>
      <c r="I259" s="244"/>
      <c r="J259" s="244"/>
      <c r="K259" s="244"/>
      <c r="L259" s="245"/>
    </row>
    <row r="260" spans="1:12" x14ac:dyDescent="0.3">
      <c r="A260" s="9">
        <v>94</v>
      </c>
      <c r="B260" s="185" t="s">
        <v>358</v>
      </c>
      <c r="C260" s="185"/>
      <c r="D260" s="185"/>
      <c r="E260" s="185"/>
      <c r="F260" s="185"/>
      <c r="G260" s="9"/>
      <c r="H260" s="9"/>
      <c r="I260" s="7"/>
      <c r="J260" s="7">
        <f>I260-H260</f>
        <v>0</v>
      </c>
      <c r="K260" s="8" t="str">
        <f>IF(J260=0,"N/A","Please give reason for variation in figures")</f>
        <v>N/A</v>
      </c>
      <c r="L260" s="81"/>
    </row>
    <row r="261" spans="1:12" ht="32.4" customHeight="1" x14ac:dyDescent="0.3">
      <c r="A261" s="9">
        <v>95</v>
      </c>
      <c r="B261" s="185" t="s">
        <v>359</v>
      </c>
      <c r="C261" s="185"/>
      <c r="D261" s="185"/>
      <c r="E261" s="185"/>
      <c r="F261" s="185"/>
      <c r="G261" s="9"/>
      <c r="H261" s="9"/>
      <c r="I261" s="7"/>
      <c r="J261" s="7">
        <f>I261-H261</f>
        <v>0</v>
      </c>
      <c r="K261" s="8" t="str">
        <f>IF(J261=0,"N/A","Please give reason for variation in figures")</f>
        <v>N/A</v>
      </c>
      <c r="L261" s="81"/>
    </row>
    <row r="262" spans="1:12" x14ac:dyDescent="0.3">
      <c r="A262" s="243" t="s">
        <v>360</v>
      </c>
      <c r="B262" s="244"/>
      <c r="C262" s="244"/>
      <c r="D262" s="244"/>
      <c r="E262" s="244"/>
      <c r="F262" s="244"/>
      <c r="G262" s="244"/>
      <c r="H262" s="244"/>
      <c r="I262" s="244"/>
      <c r="J262" s="244"/>
      <c r="K262" s="244"/>
      <c r="L262" s="245"/>
    </row>
    <row r="263" spans="1:12" ht="33" customHeight="1" x14ac:dyDescent="0.3">
      <c r="A263" s="194" t="s">
        <v>115</v>
      </c>
      <c r="B263" s="286" t="s">
        <v>348</v>
      </c>
      <c r="C263" s="287"/>
      <c r="D263" s="288"/>
      <c r="E263" s="282" t="s">
        <v>349</v>
      </c>
      <c r="F263" s="283"/>
      <c r="G263" s="9"/>
      <c r="H263" s="9"/>
      <c r="I263" s="53"/>
      <c r="J263" s="7">
        <f t="shared" ref="J263:J283" si="28">I263-H263</f>
        <v>0</v>
      </c>
      <c r="K263" s="8" t="str">
        <f t="shared" ref="K263:K283" si="29">IF(J263=0,"N/A","Please give reason for variation in figures")</f>
        <v>N/A</v>
      </c>
      <c r="L263" s="295" t="s">
        <v>259</v>
      </c>
    </row>
    <row r="264" spans="1:12" ht="33" customHeight="1" x14ac:dyDescent="0.3">
      <c r="A264" s="195"/>
      <c r="B264" s="289"/>
      <c r="C264" s="290"/>
      <c r="D264" s="291"/>
      <c r="E264" s="282" t="s">
        <v>80</v>
      </c>
      <c r="F264" s="283"/>
      <c r="G264" s="9"/>
      <c r="H264" s="9"/>
      <c r="I264" s="53"/>
      <c r="J264" s="7">
        <f t="shared" si="28"/>
        <v>0</v>
      </c>
      <c r="K264" s="8" t="str">
        <f t="shared" si="29"/>
        <v>N/A</v>
      </c>
      <c r="L264" s="296"/>
    </row>
    <row r="265" spans="1:12" ht="30" customHeight="1" x14ac:dyDescent="0.3">
      <c r="A265" s="195"/>
      <c r="B265" s="289"/>
      <c r="C265" s="290"/>
      <c r="D265" s="291"/>
      <c r="E265" s="209" t="s">
        <v>350</v>
      </c>
      <c r="F265" s="202"/>
      <c r="G265" s="24"/>
      <c r="H265" s="21"/>
      <c r="I265" s="54"/>
      <c r="J265" s="25"/>
      <c r="K265" s="20"/>
      <c r="L265" s="296"/>
    </row>
    <row r="266" spans="1:12" ht="59.25" customHeight="1" x14ac:dyDescent="0.3">
      <c r="A266" s="195"/>
      <c r="B266" s="292"/>
      <c r="C266" s="293"/>
      <c r="D266" s="294"/>
      <c r="E266" s="209" t="s">
        <v>80</v>
      </c>
      <c r="F266" s="202"/>
      <c r="G266" s="55"/>
      <c r="H266" s="21"/>
      <c r="I266" s="54"/>
      <c r="J266" s="25"/>
      <c r="K266" s="20"/>
      <c r="L266" s="297"/>
    </row>
    <row r="267" spans="1:12" ht="61.5" customHeight="1" x14ac:dyDescent="0.3">
      <c r="A267" s="195"/>
      <c r="B267" s="205" t="s">
        <v>351</v>
      </c>
      <c r="C267" s="205"/>
      <c r="D267" s="205"/>
      <c r="E267" s="205"/>
      <c r="F267" s="205"/>
      <c r="G267" s="7"/>
      <c r="H267" s="9"/>
      <c r="I267" s="53"/>
      <c r="J267" s="7">
        <f t="shared" si="28"/>
        <v>0</v>
      </c>
      <c r="K267" s="8" t="str">
        <f t="shared" si="29"/>
        <v>N/A</v>
      </c>
      <c r="L267" s="27" t="s">
        <v>257</v>
      </c>
    </row>
    <row r="268" spans="1:12" ht="33" customHeight="1" x14ac:dyDescent="0.3">
      <c r="A268" s="195"/>
      <c r="B268" s="284" t="s">
        <v>256</v>
      </c>
      <c r="C268" s="284"/>
      <c r="D268" s="284"/>
      <c r="E268" s="284"/>
      <c r="F268" s="284"/>
      <c r="G268" s="25"/>
      <c r="H268" s="21"/>
      <c r="I268" s="54"/>
      <c r="J268" s="25"/>
      <c r="K268" s="20"/>
      <c r="L268" s="56" t="s">
        <v>258</v>
      </c>
    </row>
    <row r="269" spans="1:12" ht="33.6" x14ac:dyDescent="0.3">
      <c r="A269" s="195"/>
      <c r="B269" s="285" t="s">
        <v>352</v>
      </c>
      <c r="C269" s="285"/>
      <c r="D269" s="285"/>
      <c r="E269" s="285"/>
      <c r="F269" s="285"/>
      <c r="G269" s="7"/>
      <c r="H269" s="9">
        <f>H267+H268</f>
        <v>0</v>
      </c>
      <c r="I269" s="9">
        <f t="shared" ref="I269:J269" si="30">I267+I268</f>
        <v>0</v>
      </c>
      <c r="J269" s="9">
        <f t="shared" si="30"/>
        <v>0</v>
      </c>
      <c r="K269" s="8"/>
      <c r="L269" s="82" t="s">
        <v>212</v>
      </c>
    </row>
    <row r="270" spans="1:12" ht="33.6" x14ac:dyDescent="0.3">
      <c r="A270" s="194" t="s">
        <v>315</v>
      </c>
      <c r="B270" s="267" t="s">
        <v>353</v>
      </c>
      <c r="C270" s="268"/>
      <c r="D270" s="269"/>
      <c r="E270" s="205" t="s">
        <v>103</v>
      </c>
      <c r="F270" s="205"/>
      <c r="G270" s="7"/>
      <c r="H270" s="9"/>
      <c r="I270" s="7"/>
      <c r="J270" s="7">
        <f t="shared" si="28"/>
        <v>0</v>
      </c>
      <c r="K270" s="8" t="str">
        <f t="shared" si="29"/>
        <v>N/A</v>
      </c>
      <c r="L270" s="27" t="s">
        <v>260</v>
      </c>
    </row>
    <row r="271" spans="1:12" x14ac:dyDescent="0.3">
      <c r="A271" s="195"/>
      <c r="B271" s="270"/>
      <c r="C271" s="271"/>
      <c r="D271" s="272"/>
      <c r="E271" s="205" t="s">
        <v>104</v>
      </c>
      <c r="F271" s="205"/>
      <c r="G271" s="7"/>
      <c r="H271" s="9"/>
      <c r="I271" s="7"/>
      <c r="J271" s="7">
        <f t="shared" si="28"/>
        <v>0</v>
      </c>
      <c r="K271" s="8" t="str">
        <f t="shared" si="29"/>
        <v>N/A</v>
      </c>
      <c r="L271" s="27"/>
    </row>
    <row r="272" spans="1:12" ht="33.6" x14ac:dyDescent="0.3">
      <c r="A272" s="195"/>
      <c r="B272" s="270"/>
      <c r="C272" s="271"/>
      <c r="D272" s="272"/>
      <c r="E272" s="205" t="s">
        <v>105</v>
      </c>
      <c r="F272" s="205"/>
      <c r="G272" s="7"/>
      <c r="H272" s="9"/>
      <c r="I272" s="7"/>
      <c r="J272" s="7">
        <f t="shared" si="28"/>
        <v>0</v>
      </c>
      <c r="K272" s="8" t="str">
        <f t="shared" si="29"/>
        <v>N/A</v>
      </c>
      <c r="L272" s="27" t="s">
        <v>261</v>
      </c>
    </row>
    <row r="273" spans="1:12" ht="33.6" x14ac:dyDescent="0.3">
      <c r="A273" s="195"/>
      <c r="B273" s="270"/>
      <c r="C273" s="271"/>
      <c r="D273" s="272"/>
      <c r="E273" s="256" t="s">
        <v>81</v>
      </c>
      <c r="F273" s="257"/>
      <c r="G273" s="57"/>
      <c r="H273" s="9"/>
      <c r="I273" s="7"/>
      <c r="J273" s="7">
        <f t="shared" si="28"/>
        <v>0</v>
      </c>
      <c r="K273" s="8" t="str">
        <f t="shared" si="29"/>
        <v>N/A</v>
      </c>
      <c r="L273" s="27" t="s">
        <v>262</v>
      </c>
    </row>
    <row r="274" spans="1:12" ht="33.6" x14ac:dyDescent="0.3">
      <c r="A274" s="195"/>
      <c r="B274" s="273"/>
      <c r="C274" s="274"/>
      <c r="D274" s="275"/>
      <c r="E274" s="276" t="s">
        <v>16</v>
      </c>
      <c r="F274" s="277"/>
      <c r="G274" s="58"/>
      <c r="H274" s="46">
        <f>SUM(H270:H273)</f>
        <v>0</v>
      </c>
      <c r="I274" s="46">
        <f>SUM(I270:I273)</f>
        <v>0</v>
      </c>
      <c r="J274" s="7">
        <f t="shared" si="28"/>
        <v>0</v>
      </c>
      <c r="K274" s="8" t="str">
        <f t="shared" si="29"/>
        <v>N/A</v>
      </c>
      <c r="L274" s="82" t="s">
        <v>212</v>
      </c>
    </row>
    <row r="275" spans="1:12" ht="33.6" x14ac:dyDescent="0.3">
      <c r="A275" s="79" t="s">
        <v>316</v>
      </c>
      <c r="B275" s="240" t="s">
        <v>387</v>
      </c>
      <c r="C275" s="241"/>
      <c r="D275" s="241"/>
      <c r="E275" s="241"/>
      <c r="F275" s="242"/>
      <c r="G275" s="9"/>
      <c r="H275" s="9"/>
      <c r="I275" s="7"/>
      <c r="J275" s="7">
        <f t="shared" si="28"/>
        <v>0</v>
      </c>
      <c r="K275" s="8" t="str">
        <f t="shared" si="29"/>
        <v>N/A</v>
      </c>
      <c r="L275" s="27" t="s">
        <v>354</v>
      </c>
    </row>
    <row r="276" spans="1:12" x14ac:dyDescent="0.3">
      <c r="A276" s="264" t="s">
        <v>165</v>
      </c>
      <c r="B276" s="231" t="s">
        <v>193</v>
      </c>
      <c r="C276" s="232"/>
      <c r="D276" s="233"/>
      <c r="E276" s="185" t="s">
        <v>82</v>
      </c>
      <c r="F276" s="185"/>
      <c r="G276" s="9"/>
      <c r="H276" s="9"/>
      <c r="I276" s="7"/>
      <c r="J276" s="7">
        <f t="shared" si="28"/>
        <v>0</v>
      </c>
      <c r="K276" s="8" t="str">
        <f t="shared" si="29"/>
        <v>N/A</v>
      </c>
      <c r="L276" s="81"/>
    </row>
    <row r="277" spans="1:12" x14ac:dyDescent="0.3">
      <c r="A277" s="265"/>
      <c r="B277" s="234"/>
      <c r="C277" s="235"/>
      <c r="D277" s="236"/>
      <c r="E277" s="185" t="s">
        <v>194</v>
      </c>
      <c r="F277" s="185"/>
      <c r="G277" s="9"/>
      <c r="H277" s="9"/>
      <c r="I277" s="7"/>
      <c r="J277" s="7">
        <f t="shared" si="28"/>
        <v>0</v>
      </c>
      <c r="K277" s="8" t="str">
        <f t="shared" si="29"/>
        <v>N/A</v>
      </c>
      <c r="L277" s="81"/>
    </row>
    <row r="278" spans="1:12" x14ac:dyDescent="0.3">
      <c r="A278" s="266"/>
      <c r="B278" s="237"/>
      <c r="C278" s="238"/>
      <c r="D278" s="239"/>
      <c r="E278" s="197" t="s">
        <v>16</v>
      </c>
      <c r="F278" s="197"/>
      <c r="G278" s="46"/>
      <c r="H278" s="46">
        <f>SUM(H276:H277)</f>
        <v>0</v>
      </c>
      <c r="I278" s="46">
        <f>SUM(I276:I277)</f>
        <v>0</v>
      </c>
      <c r="J278" s="7">
        <f t="shared" si="28"/>
        <v>0</v>
      </c>
      <c r="K278" s="8" t="str">
        <f t="shared" si="29"/>
        <v>N/A</v>
      </c>
      <c r="L278" s="81"/>
    </row>
    <row r="279" spans="1:12" ht="21.75" customHeight="1" x14ac:dyDescent="0.3">
      <c r="A279" s="73" t="s">
        <v>166</v>
      </c>
      <c r="B279" s="220" t="s">
        <v>83</v>
      </c>
      <c r="C279" s="298"/>
      <c r="D279" s="298"/>
      <c r="E279" s="221"/>
      <c r="F279" s="28" t="s">
        <v>356</v>
      </c>
      <c r="G279" s="9"/>
      <c r="H279" s="9"/>
      <c r="I279" s="9"/>
      <c r="J279" s="9"/>
      <c r="K279" s="8"/>
      <c r="L279" s="81"/>
    </row>
    <row r="280" spans="1:12" ht="26.25" customHeight="1" x14ac:dyDescent="0.3">
      <c r="A280" s="74" t="s">
        <v>167</v>
      </c>
      <c r="B280" s="185" t="s">
        <v>84</v>
      </c>
      <c r="C280" s="185"/>
      <c r="D280" s="185"/>
      <c r="E280" s="185"/>
      <c r="F280" s="185"/>
      <c r="G280" s="9"/>
      <c r="H280" s="9"/>
      <c r="I280" s="9"/>
      <c r="J280" s="9">
        <f t="shared" si="28"/>
        <v>0</v>
      </c>
      <c r="K280" s="8" t="str">
        <f t="shared" si="29"/>
        <v>N/A</v>
      </c>
      <c r="L280" s="81"/>
    </row>
    <row r="281" spans="1:12" ht="21" customHeight="1" x14ac:dyDescent="0.3">
      <c r="A281" s="75" t="s">
        <v>168</v>
      </c>
      <c r="B281" s="185" t="s">
        <v>85</v>
      </c>
      <c r="C281" s="185"/>
      <c r="D281" s="185"/>
      <c r="E281" s="185"/>
      <c r="F281" s="185"/>
      <c r="G281" s="9"/>
      <c r="H281" s="9"/>
      <c r="I281" s="9"/>
      <c r="J281" s="9">
        <f t="shared" si="28"/>
        <v>0</v>
      </c>
      <c r="K281" s="8" t="str">
        <f t="shared" si="29"/>
        <v>N/A</v>
      </c>
      <c r="L281" s="81"/>
    </row>
    <row r="282" spans="1:12" ht="30.75" customHeight="1" x14ac:dyDescent="0.3">
      <c r="A282" s="75" t="s">
        <v>169</v>
      </c>
      <c r="B282" s="220" t="s">
        <v>86</v>
      </c>
      <c r="C282" s="298"/>
      <c r="D282" s="298"/>
      <c r="E282" s="298"/>
      <c r="F282" s="221"/>
      <c r="G282" s="9"/>
      <c r="H282" s="9"/>
      <c r="I282" s="9"/>
      <c r="J282" s="9">
        <f t="shared" si="28"/>
        <v>0</v>
      </c>
      <c r="K282" s="8" t="str">
        <f t="shared" si="29"/>
        <v>N/A</v>
      </c>
      <c r="L282" s="81"/>
    </row>
    <row r="283" spans="1:12" ht="26.25" customHeight="1" x14ac:dyDescent="0.3">
      <c r="A283" s="78">
        <v>104</v>
      </c>
      <c r="B283" s="220" t="s">
        <v>101</v>
      </c>
      <c r="C283" s="298"/>
      <c r="D283" s="298"/>
      <c r="E283" s="298"/>
      <c r="F283" s="221"/>
      <c r="G283" s="9"/>
      <c r="H283" s="9"/>
      <c r="I283" s="9"/>
      <c r="J283" s="9">
        <f t="shared" si="28"/>
        <v>0</v>
      </c>
      <c r="K283" s="8" t="str">
        <f t="shared" si="29"/>
        <v>N/A</v>
      </c>
      <c r="L283" s="81"/>
    </row>
    <row r="284" spans="1:12" ht="15.75" customHeight="1" x14ac:dyDescent="0.3">
      <c r="A284" s="243" t="s">
        <v>322</v>
      </c>
      <c r="B284" s="244"/>
      <c r="C284" s="244"/>
      <c r="D284" s="244"/>
      <c r="E284" s="244"/>
      <c r="F284" s="244"/>
      <c r="G284" s="244"/>
      <c r="H284" s="244"/>
      <c r="I284" s="244"/>
      <c r="J284" s="244"/>
      <c r="K284" s="244"/>
      <c r="L284" s="245"/>
    </row>
    <row r="285" spans="1:12" x14ac:dyDescent="0.3">
      <c r="A285" s="258">
        <v>105</v>
      </c>
      <c r="B285" s="219" t="s">
        <v>276</v>
      </c>
      <c r="C285" s="219"/>
      <c r="D285" s="219"/>
      <c r="E285" s="219" t="s">
        <v>280</v>
      </c>
      <c r="F285" s="219"/>
      <c r="G285" s="59"/>
      <c r="H285" s="9"/>
      <c r="I285" s="7"/>
      <c r="J285" s="7"/>
      <c r="K285" s="8"/>
      <c r="L285" s="27"/>
    </row>
    <row r="286" spans="1:12" x14ac:dyDescent="0.3">
      <c r="A286" s="259"/>
      <c r="B286" s="219"/>
      <c r="C286" s="219"/>
      <c r="D286" s="219"/>
      <c r="E286" s="219" t="s">
        <v>281</v>
      </c>
      <c r="F286" s="219"/>
      <c r="G286" s="59"/>
      <c r="H286" s="9"/>
      <c r="I286" s="7"/>
      <c r="J286" s="7"/>
      <c r="K286" s="8"/>
      <c r="L286" s="27"/>
    </row>
    <row r="287" spans="1:12" x14ac:dyDescent="0.3">
      <c r="A287" s="258">
        <v>106</v>
      </c>
      <c r="B287" s="219" t="s">
        <v>277</v>
      </c>
      <c r="C287" s="219"/>
      <c r="D287" s="219"/>
      <c r="E287" s="219" t="s">
        <v>280</v>
      </c>
      <c r="F287" s="219"/>
      <c r="G287" s="59"/>
      <c r="H287" s="9"/>
      <c r="I287" s="7"/>
      <c r="J287" s="7"/>
      <c r="K287" s="8"/>
      <c r="L287" s="27"/>
    </row>
    <row r="288" spans="1:12" x14ac:dyDescent="0.3">
      <c r="A288" s="259"/>
      <c r="B288" s="219"/>
      <c r="C288" s="219"/>
      <c r="D288" s="219"/>
      <c r="E288" s="219" t="s">
        <v>281</v>
      </c>
      <c r="F288" s="219"/>
      <c r="G288" s="59"/>
      <c r="H288" s="9"/>
      <c r="I288" s="7"/>
      <c r="J288" s="7"/>
      <c r="K288" s="8"/>
      <c r="L288" s="27"/>
    </row>
    <row r="289" spans="1:12" x14ac:dyDescent="0.3">
      <c r="A289" s="251">
        <v>107</v>
      </c>
      <c r="B289" s="247" t="s">
        <v>278</v>
      </c>
      <c r="C289" s="247"/>
      <c r="D289" s="247"/>
      <c r="E289" s="247" t="s">
        <v>280</v>
      </c>
      <c r="F289" s="247"/>
      <c r="G289" s="60"/>
      <c r="H289" s="21"/>
      <c r="I289" s="25"/>
      <c r="J289" s="25"/>
      <c r="K289" s="20"/>
      <c r="L289" s="207" t="s">
        <v>219</v>
      </c>
    </row>
    <row r="290" spans="1:12" x14ac:dyDescent="0.3">
      <c r="A290" s="252"/>
      <c r="B290" s="247"/>
      <c r="C290" s="247"/>
      <c r="D290" s="247"/>
      <c r="E290" s="247" t="s">
        <v>281</v>
      </c>
      <c r="F290" s="247"/>
      <c r="G290" s="60"/>
      <c r="H290" s="21"/>
      <c r="I290" s="25"/>
      <c r="J290" s="25"/>
      <c r="K290" s="20"/>
      <c r="L290" s="208"/>
    </row>
    <row r="291" spans="1:12" x14ac:dyDescent="0.3">
      <c r="A291" s="251">
        <v>108</v>
      </c>
      <c r="B291" s="247" t="s">
        <v>279</v>
      </c>
      <c r="C291" s="247"/>
      <c r="D291" s="247"/>
      <c r="E291" s="247" t="s">
        <v>280</v>
      </c>
      <c r="F291" s="247"/>
      <c r="G291" s="60"/>
      <c r="H291" s="21"/>
      <c r="I291" s="25"/>
      <c r="J291" s="25"/>
      <c r="K291" s="20"/>
      <c r="L291" s="207" t="s">
        <v>220</v>
      </c>
    </row>
    <row r="292" spans="1:12" x14ac:dyDescent="0.3">
      <c r="A292" s="252"/>
      <c r="B292" s="247"/>
      <c r="C292" s="247"/>
      <c r="D292" s="247"/>
      <c r="E292" s="247" t="s">
        <v>281</v>
      </c>
      <c r="F292" s="247"/>
      <c r="G292" s="60"/>
      <c r="H292" s="21"/>
      <c r="I292" s="25"/>
      <c r="J292" s="25"/>
      <c r="K292" s="20"/>
      <c r="L292" s="208"/>
    </row>
    <row r="293" spans="1:12" x14ac:dyDescent="0.3">
      <c r="A293" s="243" t="s">
        <v>87</v>
      </c>
      <c r="B293" s="244"/>
      <c r="C293" s="244"/>
      <c r="D293" s="244"/>
      <c r="E293" s="244"/>
      <c r="F293" s="244"/>
      <c r="G293" s="244"/>
      <c r="H293" s="244"/>
      <c r="I293" s="244"/>
      <c r="J293" s="244"/>
      <c r="K293" s="244"/>
      <c r="L293" s="245"/>
    </row>
    <row r="294" spans="1:12" x14ac:dyDescent="0.3">
      <c r="A294" s="7">
        <v>109</v>
      </c>
      <c r="B294" s="185" t="s">
        <v>117</v>
      </c>
      <c r="C294" s="185"/>
      <c r="D294" s="185"/>
      <c r="E294" s="185"/>
      <c r="F294" s="185"/>
      <c r="G294" s="9"/>
      <c r="H294" s="9"/>
      <c r="I294" s="7"/>
      <c r="J294" s="7">
        <f t="shared" ref="J294:J307" si="31">I294-H294</f>
        <v>0</v>
      </c>
      <c r="K294" s="8"/>
      <c r="L294" s="81"/>
    </row>
    <row r="295" spans="1:12" x14ac:dyDescent="0.3">
      <c r="A295" s="260">
        <v>110</v>
      </c>
      <c r="B295" s="185" t="s">
        <v>88</v>
      </c>
      <c r="C295" s="185"/>
      <c r="D295" s="185"/>
      <c r="E295" s="205" t="s">
        <v>89</v>
      </c>
      <c r="F295" s="205"/>
      <c r="G295" s="9"/>
      <c r="H295" s="9"/>
      <c r="I295" s="7"/>
      <c r="J295" s="7">
        <f t="shared" si="31"/>
        <v>0</v>
      </c>
      <c r="K295" s="8"/>
      <c r="L295" s="81"/>
    </row>
    <row r="296" spans="1:12" x14ac:dyDescent="0.3">
      <c r="A296" s="260"/>
      <c r="B296" s="185"/>
      <c r="C296" s="185"/>
      <c r="D296" s="185"/>
      <c r="E296" s="205" t="s">
        <v>90</v>
      </c>
      <c r="F296" s="205"/>
      <c r="G296" s="9"/>
      <c r="H296" s="9"/>
      <c r="I296" s="7"/>
      <c r="J296" s="7">
        <f t="shared" si="31"/>
        <v>0</v>
      </c>
      <c r="K296" s="8"/>
      <c r="L296" s="81"/>
    </row>
    <row r="297" spans="1:12" x14ac:dyDescent="0.3">
      <c r="A297" s="260"/>
      <c r="B297" s="185"/>
      <c r="C297" s="185"/>
      <c r="D297" s="185"/>
      <c r="E297" s="205" t="s">
        <v>91</v>
      </c>
      <c r="F297" s="205"/>
      <c r="G297" s="9"/>
      <c r="H297" s="9"/>
      <c r="I297" s="7"/>
      <c r="J297" s="7">
        <f t="shared" si="31"/>
        <v>0</v>
      </c>
      <c r="K297" s="8"/>
      <c r="L297" s="81"/>
    </row>
    <row r="298" spans="1:12" x14ac:dyDescent="0.3">
      <c r="A298" s="260"/>
      <c r="B298" s="185"/>
      <c r="C298" s="185"/>
      <c r="D298" s="185"/>
      <c r="E298" s="205" t="s">
        <v>92</v>
      </c>
      <c r="F298" s="205"/>
      <c r="G298" s="9"/>
      <c r="H298" s="9"/>
      <c r="I298" s="7"/>
      <c r="J298" s="7">
        <f>I298-H298</f>
        <v>0</v>
      </c>
      <c r="K298" s="8"/>
      <c r="L298" s="81"/>
    </row>
    <row r="299" spans="1:12" x14ac:dyDescent="0.3">
      <c r="A299" s="260">
        <v>111</v>
      </c>
      <c r="B299" s="185" t="s">
        <v>93</v>
      </c>
      <c r="C299" s="185"/>
      <c r="D299" s="185"/>
      <c r="E299" s="205" t="s">
        <v>94</v>
      </c>
      <c r="F299" s="205"/>
      <c r="G299" s="9"/>
      <c r="H299" s="9"/>
      <c r="I299" s="7"/>
      <c r="J299" s="7">
        <f t="shared" si="31"/>
        <v>0</v>
      </c>
      <c r="K299" s="8"/>
      <c r="L299" s="81"/>
    </row>
    <row r="300" spans="1:12" x14ac:dyDescent="0.3">
      <c r="A300" s="260"/>
      <c r="B300" s="185"/>
      <c r="C300" s="185"/>
      <c r="D300" s="185"/>
      <c r="E300" s="205" t="s">
        <v>95</v>
      </c>
      <c r="F300" s="205"/>
      <c r="G300" s="9"/>
      <c r="H300" s="9"/>
      <c r="I300" s="7"/>
      <c r="J300" s="7">
        <f t="shared" si="31"/>
        <v>0</v>
      </c>
      <c r="K300" s="8"/>
      <c r="L300" s="81"/>
    </row>
    <row r="301" spans="1:12" x14ac:dyDescent="0.3">
      <c r="A301" s="260"/>
      <c r="B301" s="185"/>
      <c r="C301" s="185"/>
      <c r="D301" s="185"/>
      <c r="E301" s="185" t="s">
        <v>96</v>
      </c>
      <c r="F301" s="185"/>
      <c r="G301" s="9"/>
      <c r="H301" s="9"/>
      <c r="I301" s="7"/>
      <c r="J301" s="7">
        <f t="shared" si="31"/>
        <v>0</v>
      </c>
      <c r="K301" s="8"/>
      <c r="L301" s="81"/>
    </row>
    <row r="302" spans="1:12" x14ac:dyDescent="0.3">
      <c r="A302" s="260"/>
      <c r="B302" s="185"/>
      <c r="C302" s="185"/>
      <c r="D302" s="185"/>
      <c r="E302" s="205" t="s">
        <v>43</v>
      </c>
      <c r="F302" s="205"/>
      <c r="G302" s="9"/>
      <c r="H302" s="9"/>
      <c r="I302" s="7"/>
      <c r="J302" s="7">
        <f t="shared" si="31"/>
        <v>0</v>
      </c>
      <c r="K302" s="8"/>
      <c r="L302" s="81"/>
    </row>
    <row r="303" spans="1:12" x14ac:dyDescent="0.3">
      <c r="A303" s="260"/>
      <c r="B303" s="185"/>
      <c r="C303" s="185"/>
      <c r="D303" s="185"/>
      <c r="E303" s="185" t="s">
        <v>97</v>
      </c>
      <c r="F303" s="185"/>
      <c r="G303" s="9"/>
      <c r="H303" s="9"/>
      <c r="I303" s="7"/>
      <c r="J303" s="7">
        <f t="shared" si="31"/>
        <v>0</v>
      </c>
      <c r="K303" s="8"/>
      <c r="L303" s="81"/>
    </row>
    <row r="304" spans="1:12" x14ac:dyDescent="0.3">
      <c r="A304" s="260"/>
      <c r="B304" s="185"/>
      <c r="C304" s="185"/>
      <c r="D304" s="185"/>
      <c r="E304" s="261" t="s">
        <v>16</v>
      </c>
      <c r="F304" s="261"/>
      <c r="G304" s="61"/>
      <c r="H304" s="9">
        <f>SUM(H299:H303)</f>
        <v>0</v>
      </c>
      <c r="I304" s="9">
        <f>SUM(I299:I303)</f>
        <v>0</v>
      </c>
      <c r="J304" s="7">
        <f t="shared" si="31"/>
        <v>0</v>
      </c>
      <c r="K304" s="8"/>
      <c r="L304" s="81"/>
    </row>
    <row r="305" spans="1:12" x14ac:dyDescent="0.3">
      <c r="A305" s="260">
        <v>112</v>
      </c>
      <c r="B305" s="185" t="s">
        <v>98</v>
      </c>
      <c r="C305" s="185"/>
      <c r="D305" s="185"/>
      <c r="E305" s="262" t="s">
        <v>99</v>
      </c>
      <c r="F305" s="66" t="s">
        <v>116</v>
      </c>
      <c r="G305" s="53"/>
      <c r="H305" s="9"/>
      <c r="I305" s="7"/>
      <c r="J305" s="7">
        <f t="shared" si="31"/>
        <v>0</v>
      </c>
      <c r="K305" s="8"/>
      <c r="L305" s="81"/>
    </row>
    <row r="306" spans="1:12" x14ac:dyDescent="0.3">
      <c r="A306" s="260"/>
      <c r="B306" s="185"/>
      <c r="C306" s="185"/>
      <c r="D306" s="185"/>
      <c r="E306" s="263"/>
      <c r="F306" s="66" t="s">
        <v>118</v>
      </c>
      <c r="G306" s="53"/>
      <c r="H306" s="9"/>
      <c r="I306" s="7"/>
      <c r="J306" s="7">
        <f t="shared" si="31"/>
        <v>0</v>
      </c>
      <c r="K306" s="8"/>
      <c r="L306" s="81"/>
    </row>
    <row r="307" spans="1:12" x14ac:dyDescent="0.3">
      <c r="A307" s="260"/>
      <c r="B307" s="185"/>
      <c r="C307" s="185"/>
      <c r="D307" s="185"/>
      <c r="E307" s="256" t="s">
        <v>100</v>
      </c>
      <c r="F307" s="257"/>
      <c r="G307" s="57"/>
      <c r="H307" s="9"/>
      <c r="I307" s="43"/>
      <c r="J307" s="7">
        <f t="shared" si="31"/>
        <v>0</v>
      </c>
      <c r="K307" s="8"/>
      <c r="L307" s="81"/>
    </row>
    <row r="308" spans="1:12" x14ac:dyDescent="0.3">
      <c r="A308" s="253" t="s">
        <v>221</v>
      </c>
      <c r="B308" s="254"/>
      <c r="C308" s="254"/>
      <c r="D308" s="254"/>
      <c r="E308" s="254"/>
      <c r="F308" s="254"/>
      <c r="G308" s="254"/>
      <c r="H308" s="254"/>
      <c r="I308" s="254"/>
      <c r="J308" s="254"/>
      <c r="K308" s="254"/>
      <c r="L308" s="255"/>
    </row>
    <row r="309" spans="1:12" ht="15" customHeight="1" x14ac:dyDescent="0.3">
      <c r="A309" s="248">
        <v>113</v>
      </c>
      <c r="B309" s="250" t="s">
        <v>198</v>
      </c>
      <c r="C309" s="250"/>
      <c r="D309" s="250"/>
      <c r="E309" s="250"/>
      <c r="F309" s="250"/>
      <c r="G309" s="250"/>
      <c r="H309" s="250"/>
      <c r="I309" s="34"/>
      <c r="J309" s="85"/>
      <c r="K309" s="62"/>
      <c r="L309" s="83"/>
    </row>
    <row r="310" spans="1:12" ht="33.6" x14ac:dyDescent="0.3">
      <c r="A310" s="248"/>
      <c r="B310" s="209" t="s">
        <v>161</v>
      </c>
      <c r="C310" s="201"/>
      <c r="D310" s="201"/>
      <c r="E310" s="201"/>
      <c r="F310" s="202"/>
      <c r="G310" s="63"/>
      <c r="H310" s="33"/>
      <c r="I310" s="34"/>
      <c r="J310" s="85"/>
      <c r="K310" s="62"/>
      <c r="L310" s="64" t="s">
        <v>324</v>
      </c>
    </row>
    <row r="311" spans="1:12" ht="33.6" x14ac:dyDescent="0.3">
      <c r="A311" s="248"/>
      <c r="B311" s="209" t="s">
        <v>179</v>
      </c>
      <c r="C311" s="201"/>
      <c r="D311" s="201"/>
      <c r="E311" s="201"/>
      <c r="F311" s="202"/>
      <c r="G311" s="63"/>
      <c r="H311" s="33"/>
      <c r="I311" s="34"/>
      <c r="J311" s="85"/>
      <c r="K311" s="62"/>
      <c r="L311" s="64" t="s">
        <v>325</v>
      </c>
    </row>
    <row r="312" spans="1:12" ht="33.6" x14ac:dyDescent="0.3">
      <c r="A312" s="248"/>
      <c r="B312" s="209" t="s">
        <v>162</v>
      </c>
      <c r="C312" s="201"/>
      <c r="D312" s="201"/>
      <c r="E312" s="201"/>
      <c r="F312" s="202"/>
      <c r="G312" s="63"/>
      <c r="H312" s="33"/>
      <c r="I312" s="34"/>
      <c r="J312" s="85"/>
      <c r="K312" s="62"/>
      <c r="L312" s="64" t="s">
        <v>326</v>
      </c>
    </row>
    <row r="313" spans="1:12" ht="33.6" x14ac:dyDescent="0.3">
      <c r="A313" s="248"/>
      <c r="B313" s="209" t="s">
        <v>180</v>
      </c>
      <c r="C313" s="201"/>
      <c r="D313" s="201"/>
      <c r="E313" s="201"/>
      <c r="F313" s="202"/>
      <c r="G313" s="63"/>
      <c r="H313" s="33"/>
      <c r="I313" s="34"/>
      <c r="J313" s="85"/>
      <c r="K313" s="62"/>
      <c r="L313" s="64" t="s">
        <v>327</v>
      </c>
    </row>
    <row r="314" spans="1:12" ht="15" customHeight="1" x14ac:dyDescent="0.3">
      <c r="A314" s="248"/>
      <c r="B314" s="250" t="s">
        <v>199</v>
      </c>
      <c r="C314" s="250"/>
      <c r="D314" s="250"/>
      <c r="E314" s="250"/>
      <c r="F314" s="250"/>
      <c r="G314" s="250"/>
      <c r="H314" s="250"/>
      <c r="I314" s="34"/>
      <c r="J314" s="85"/>
      <c r="K314" s="62"/>
      <c r="L314" s="83"/>
    </row>
    <row r="315" spans="1:12" ht="33.6" x14ac:dyDescent="0.3">
      <c r="A315" s="248"/>
      <c r="B315" s="209" t="s">
        <v>163</v>
      </c>
      <c r="C315" s="201"/>
      <c r="D315" s="201"/>
      <c r="E315" s="201"/>
      <c r="F315" s="202"/>
      <c r="G315" s="63"/>
      <c r="H315" s="33"/>
      <c r="I315" s="34"/>
      <c r="J315" s="85"/>
      <c r="K315" s="62"/>
      <c r="L315" s="64" t="s">
        <v>328</v>
      </c>
    </row>
    <row r="316" spans="1:12" ht="33.6" x14ac:dyDescent="0.3">
      <c r="A316" s="248"/>
      <c r="B316" s="209" t="s">
        <v>181</v>
      </c>
      <c r="C316" s="201"/>
      <c r="D316" s="201"/>
      <c r="E316" s="201"/>
      <c r="F316" s="202"/>
      <c r="G316" s="63"/>
      <c r="H316" s="33"/>
      <c r="I316" s="34"/>
      <c r="J316" s="85"/>
      <c r="K316" s="62"/>
      <c r="L316" s="64" t="s">
        <v>325</v>
      </c>
    </row>
    <row r="317" spans="1:12" ht="33.6" x14ac:dyDescent="0.3">
      <c r="A317" s="248"/>
      <c r="B317" s="209" t="s">
        <v>164</v>
      </c>
      <c r="C317" s="201"/>
      <c r="D317" s="201"/>
      <c r="E317" s="201"/>
      <c r="F317" s="202"/>
      <c r="G317" s="63"/>
      <c r="H317" s="33"/>
      <c r="I317" s="34"/>
      <c r="J317" s="85"/>
      <c r="K317" s="62"/>
      <c r="L317" s="64" t="s">
        <v>326</v>
      </c>
    </row>
    <row r="318" spans="1:12" ht="33.6" x14ac:dyDescent="0.3">
      <c r="A318" s="249"/>
      <c r="B318" s="209" t="s">
        <v>182</v>
      </c>
      <c r="C318" s="201"/>
      <c r="D318" s="201"/>
      <c r="E318" s="201"/>
      <c r="F318" s="202"/>
      <c r="G318" s="63"/>
      <c r="H318" s="33"/>
      <c r="I318" s="34"/>
      <c r="J318" s="85"/>
      <c r="K318" s="62"/>
      <c r="L318" s="64" t="s">
        <v>327</v>
      </c>
    </row>
  </sheetData>
  <customSheetViews>
    <customSheetView guid="{2EBB09E0-67DA-41E9-8265-00F5B0C54C78}" scale="82" showPageBreaks="1" printArea="1" view="pageBreakPreview" topLeftCell="C1">
      <selection activeCell="L11" sqref="L11"/>
      <rowBreaks count="7" manualBreakCount="7">
        <brk id="73" max="11" man="1"/>
        <brk id="135" max="11" man="1"/>
        <brk id="219" max="11" man="1"/>
        <brk id="286" max="11" man="1"/>
        <brk id="358" max="11" man="1"/>
        <brk id="396" max="11" man="1"/>
        <brk id="460" max="11" man="1"/>
      </rowBreaks>
      <pageMargins left="0.7" right="0.7" top="0.75" bottom="0.75" header="0.3" footer="0.3"/>
      <pageSetup paperSize="9" scale="43" fitToHeight="0" orientation="landscape" r:id="rId1"/>
    </customSheetView>
    <customSheetView guid="{5C8A204A-8BF3-4F72-877E-C51AF3345954}" showPageBreaks="1" printArea="1" view="pageBreakPreview" topLeftCell="A4">
      <selection activeCell="J13" sqref="J13"/>
      <rowBreaks count="7" manualBreakCount="7">
        <brk id="73" max="9" man="1"/>
        <brk id="139" max="9" man="1"/>
        <brk id="214" max="9" man="1"/>
        <brk id="275" max="9" man="1"/>
        <brk id="350" max="9" man="1"/>
        <brk id="406" max="9" man="1"/>
        <brk id="484" max="9" man="1"/>
      </rowBreaks>
      <pageMargins left="0.7" right="0.7" top="0.75" bottom="0.75" header="0.3" footer="0.3"/>
      <pageSetup paperSize="9" scale="53" fitToHeight="0" orientation="portrait" r:id="rId2"/>
    </customSheetView>
    <customSheetView guid="{85BE1F0F-E626-4557-8C18-E619092754FC}" scale="82" showPageBreaks="1" printArea="1" view="pageBreakPreview">
      <selection activeCell="A4" sqref="A4"/>
      <rowBreaks count="7" manualBreakCount="7">
        <brk id="73" max="9" man="1"/>
        <brk id="137" max="9" man="1"/>
        <brk id="223" max="9" man="1"/>
        <brk id="290" max="9" man="1"/>
        <brk id="362" max="9" man="1"/>
        <brk id="404" max="9" man="1"/>
        <brk id="475" max="9" man="1"/>
      </rowBreaks>
      <pageMargins left="0.7" right="0.7" top="0.75" bottom="0.75" header="0.3" footer="0.3"/>
      <pageSetup paperSize="9" scale="43" fitToHeight="0" orientation="landscape" r:id="rId3"/>
    </customSheetView>
    <customSheetView guid="{67DA9FA9-CE6F-42D4-8C07-EAA26FE589AF}" scale="69" showPageBreaks="1" printArea="1" topLeftCell="A105">
      <selection activeCell="B108" sqref="B108:E118"/>
      <rowBreaks count="10" manualBreakCount="10">
        <brk id="73" max="11" man="1"/>
        <brk id="136" max="11" man="1"/>
        <brk id="170" max="11" man="1"/>
        <brk id="224" max="11" man="1"/>
        <brk id="274" max="11" man="1"/>
        <brk id="293" max="11" man="1"/>
        <brk id="349" max="11" man="1"/>
        <brk id="369" max="11" man="1"/>
        <brk id="412" max="11" man="1"/>
        <brk id="485" max="11" man="1"/>
      </rowBreaks>
      <pageMargins left="0.7" right="0.7" top="0.75" bottom="0.75" header="0.3" footer="0.3"/>
      <pageSetup paperSize="9" scale="42" fitToHeight="0" orientation="landscape" r:id="rId4"/>
    </customSheetView>
  </customSheetViews>
  <mergeCells count="426">
    <mergeCell ref="L241:L246"/>
    <mergeCell ref="B170:F170"/>
    <mergeCell ref="B84:F84"/>
    <mergeCell ref="B161:D163"/>
    <mergeCell ref="A122:L122"/>
    <mergeCell ref="B176:D178"/>
    <mergeCell ref="B136:F136"/>
    <mergeCell ref="E236:F236"/>
    <mergeCell ref="E237:F237"/>
    <mergeCell ref="D238:D240"/>
    <mergeCell ref="E243:F243"/>
    <mergeCell ref="E238:F238"/>
    <mergeCell ref="D241:D243"/>
    <mergeCell ref="E241:F241"/>
    <mergeCell ref="E239:F239"/>
    <mergeCell ref="D244:D246"/>
    <mergeCell ref="E244:F244"/>
    <mergeCell ref="E234:F234"/>
    <mergeCell ref="D229:D231"/>
    <mergeCell ref="E229:F229"/>
    <mergeCell ref="L211:L216"/>
    <mergeCell ref="L164:L166"/>
    <mergeCell ref="E166:F166"/>
    <mergeCell ref="E161:F161"/>
    <mergeCell ref="E163:F163"/>
    <mergeCell ref="L161:L163"/>
    <mergeCell ref="E159:F159"/>
    <mergeCell ref="E115:F115"/>
    <mergeCell ref="E116:F116"/>
    <mergeCell ref="E130:F130"/>
    <mergeCell ref="E127:F127"/>
    <mergeCell ref="E128:F128"/>
    <mergeCell ref="B119:F119"/>
    <mergeCell ref="A131:L131"/>
    <mergeCell ref="B138:F138"/>
    <mergeCell ref="E152:F152"/>
    <mergeCell ref="E153:F153"/>
    <mergeCell ref="B151:D153"/>
    <mergeCell ref="B127:D130"/>
    <mergeCell ref="B146:F146"/>
    <mergeCell ref="A158:A160"/>
    <mergeCell ref="B140:D144"/>
    <mergeCell ref="E140:F140"/>
    <mergeCell ref="E141:F141"/>
    <mergeCell ref="E142:F142"/>
    <mergeCell ref="B154:F154"/>
    <mergeCell ref="E144:F144"/>
    <mergeCell ref="A145:L145"/>
    <mergeCell ref="B17:F17"/>
    <mergeCell ref="B18:F18"/>
    <mergeCell ref="B78:F78"/>
    <mergeCell ref="A203:L203"/>
    <mergeCell ref="A211:A216"/>
    <mergeCell ref="D211:D213"/>
    <mergeCell ref="E211:F211"/>
    <mergeCell ref="E212:F212"/>
    <mergeCell ref="E50:F50"/>
    <mergeCell ref="E52:E55"/>
    <mergeCell ref="B44:F44"/>
    <mergeCell ref="E46:F46"/>
    <mergeCell ref="B56:F56"/>
    <mergeCell ref="B57:F57"/>
    <mergeCell ref="A139:L139"/>
    <mergeCell ref="A161:A163"/>
    <mergeCell ref="B106:F106"/>
    <mergeCell ref="B109:F109"/>
    <mergeCell ref="E51:F51"/>
    <mergeCell ref="B59:F59"/>
    <mergeCell ref="A164:A166"/>
    <mergeCell ref="B164:D166"/>
    <mergeCell ref="A80:A81"/>
    <mergeCell ref="E162:F162"/>
    <mergeCell ref="B43:F43"/>
    <mergeCell ref="D35:F35"/>
    <mergeCell ref="D28:F28"/>
    <mergeCell ref="B45:F45"/>
    <mergeCell ref="E47:F47"/>
    <mergeCell ref="B40:F40"/>
    <mergeCell ref="B39:E39"/>
    <mergeCell ref="B41:E41"/>
    <mergeCell ref="B42:F42"/>
    <mergeCell ref="A3:L3"/>
    <mergeCell ref="D30:F30"/>
    <mergeCell ref="D31:F31"/>
    <mergeCell ref="D32:F32"/>
    <mergeCell ref="D33:F33"/>
    <mergeCell ref="D34:F34"/>
    <mergeCell ref="D37:F37"/>
    <mergeCell ref="A30:A37"/>
    <mergeCell ref="B30:C37"/>
    <mergeCell ref="D29:F29"/>
    <mergeCell ref="D24:F24"/>
    <mergeCell ref="D27:F27"/>
    <mergeCell ref="D22:F22"/>
    <mergeCell ref="D23:F23"/>
    <mergeCell ref="D25:F25"/>
    <mergeCell ref="D26:F26"/>
    <mergeCell ref="B22:C29"/>
    <mergeCell ref="D36:F36"/>
    <mergeCell ref="B4:F4"/>
    <mergeCell ref="B6:F6"/>
    <mergeCell ref="B7:F7"/>
    <mergeCell ref="B20:E20"/>
    <mergeCell ref="B21:E21"/>
    <mergeCell ref="B8:F8"/>
    <mergeCell ref="A39:A42"/>
    <mergeCell ref="B63:F63"/>
    <mergeCell ref="A62:A63"/>
    <mergeCell ref="A135:L135"/>
    <mergeCell ref="L148:L150"/>
    <mergeCell ref="E104:F104"/>
    <mergeCell ref="E105:F105"/>
    <mergeCell ref="A140:A144"/>
    <mergeCell ref="B137:F137"/>
    <mergeCell ref="B132:F132"/>
    <mergeCell ref="B133:F133"/>
    <mergeCell ref="B103:F103"/>
    <mergeCell ref="E48:F48"/>
    <mergeCell ref="E49:F49"/>
    <mergeCell ref="B46:D55"/>
    <mergeCell ref="B68:F68"/>
    <mergeCell ref="B61:F61"/>
    <mergeCell ref="E126:F126"/>
    <mergeCell ref="B58:F58"/>
    <mergeCell ref="B76:F76"/>
    <mergeCell ref="B95:E95"/>
    <mergeCell ref="B96:E96"/>
    <mergeCell ref="E143:F143"/>
    <mergeCell ref="B70:F70"/>
    <mergeCell ref="A58:A60"/>
    <mergeCell ref="B104:D105"/>
    <mergeCell ref="A115:A116"/>
    <mergeCell ref="B134:F134"/>
    <mergeCell ref="B114:F114"/>
    <mergeCell ref="B115:D116"/>
    <mergeCell ref="B60:F60"/>
    <mergeCell ref="A70:A73"/>
    <mergeCell ref="A74:A75"/>
    <mergeCell ref="A78:A79"/>
    <mergeCell ref="E125:F125"/>
    <mergeCell ref="B113:F113"/>
    <mergeCell ref="B108:F108"/>
    <mergeCell ref="B123:F123"/>
    <mergeCell ref="A107:L107"/>
    <mergeCell ref="A104:A105"/>
    <mergeCell ref="B86:F86"/>
    <mergeCell ref="B90:F90"/>
    <mergeCell ref="B121:F121"/>
    <mergeCell ref="B80:F80"/>
    <mergeCell ref="B82:F82"/>
    <mergeCell ref="B83:F83"/>
    <mergeCell ref="B62:E62"/>
    <mergeCell ref="B64:E64"/>
    <mergeCell ref="B66:E66"/>
    <mergeCell ref="B74:E75"/>
    <mergeCell ref="B67:F67"/>
    <mergeCell ref="B110:F110"/>
    <mergeCell ref="B124:F124"/>
    <mergeCell ref="B125:D126"/>
    <mergeCell ref="E129:F129"/>
    <mergeCell ref="B112:F112"/>
    <mergeCell ref="A111:L111"/>
    <mergeCell ref="A117:L117"/>
    <mergeCell ref="B118:F118"/>
    <mergeCell ref="B69:F69"/>
    <mergeCell ref="B71:F71"/>
    <mergeCell ref="B93:F93"/>
    <mergeCell ref="B91:F91"/>
    <mergeCell ref="B92:F92"/>
    <mergeCell ref="B72:F72"/>
    <mergeCell ref="B81:F81"/>
    <mergeCell ref="A102:L102"/>
    <mergeCell ref="A125:A126"/>
    <mergeCell ref="A127:A130"/>
    <mergeCell ref="A97:A101"/>
    <mergeCell ref="B97:E101"/>
    <mergeCell ref="A1:L1"/>
    <mergeCell ref="A2:L2"/>
    <mergeCell ref="A5:L5"/>
    <mergeCell ref="A11:L11"/>
    <mergeCell ref="A19:L19"/>
    <mergeCell ref="A38:L38"/>
    <mergeCell ref="A77:L77"/>
    <mergeCell ref="A94:L94"/>
    <mergeCell ref="A22:A29"/>
    <mergeCell ref="A46:A57"/>
    <mergeCell ref="A68:A69"/>
    <mergeCell ref="B79:F79"/>
    <mergeCell ref="B88:F88"/>
    <mergeCell ref="B89:F89"/>
    <mergeCell ref="B87:F87"/>
    <mergeCell ref="B85:L85"/>
    <mergeCell ref="B73:F73"/>
    <mergeCell ref="B9:F9"/>
    <mergeCell ref="B10:F10"/>
    <mergeCell ref="B12:F12"/>
    <mergeCell ref="B13:F13"/>
    <mergeCell ref="B15:F15"/>
    <mergeCell ref="B14:F14"/>
    <mergeCell ref="B16:F16"/>
    <mergeCell ref="L46:L55"/>
    <mergeCell ref="A64:A65"/>
    <mergeCell ref="B65:F65"/>
    <mergeCell ref="B120:F120"/>
    <mergeCell ref="B260:F260"/>
    <mergeCell ref="B261:F261"/>
    <mergeCell ref="E240:F240"/>
    <mergeCell ref="E228:F228"/>
    <mergeCell ref="B217:C222"/>
    <mergeCell ref="D217:D219"/>
    <mergeCell ref="A253:A258"/>
    <mergeCell ref="E250:F250"/>
    <mergeCell ref="D253:D255"/>
    <mergeCell ref="E253:F253"/>
    <mergeCell ref="E254:F254"/>
    <mergeCell ref="E255:F255"/>
    <mergeCell ref="B247:C252"/>
    <mergeCell ref="D247:D249"/>
    <mergeCell ref="E247:F247"/>
    <mergeCell ref="B235:C240"/>
    <mergeCell ref="E242:F242"/>
    <mergeCell ref="E226:F226"/>
    <mergeCell ref="E251:F251"/>
    <mergeCell ref="E235:F235"/>
    <mergeCell ref="A289:A290"/>
    <mergeCell ref="E264:F264"/>
    <mergeCell ref="B267:F267"/>
    <mergeCell ref="B268:F268"/>
    <mergeCell ref="B269:F269"/>
    <mergeCell ref="B263:D266"/>
    <mergeCell ref="A262:L262"/>
    <mergeCell ref="A263:A269"/>
    <mergeCell ref="L263:L266"/>
    <mergeCell ref="E265:F265"/>
    <mergeCell ref="E266:F266"/>
    <mergeCell ref="E263:F263"/>
    <mergeCell ref="B279:E279"/>
    <mergeCell ref="B282:F282"/>
    <mergeCell ref="B283:F283"/>
    <mergeCell ref="E286:F286"/>
    <mergeCell ref="E285:F285"/>
    <mergeCell ref="E287:F287"/>
    <mergeCell ref="E288:F288"/>
    <mergeCell ref="B285:D286"/>
    <mergeCell ref="B287:D288"/>
    <mergeCell ref="A284:L284"/>
    <mergeCell ref="A287:A288"/>
    <mergeCell ref="L289:L290"/>
    <mergeCell ref="A217:A228"/>
    <mergeCell ref="A229:A240"/>
    <mergeCell ref="A270:A274"/>
    <mergeCell ref="A276:A278"/>
    <mergeCell ref="B281:F281"/>
    <mergeCell ref="E278:F278"/>
    <mergeCell ref="E270:F270"/>
    <mergeCell ref="B270:D274"/>
    <mergeCell ref="E222:F222"/>
    <mergeCell ref="E224:F224"/>
    <mergeCell ref="E225:F225"/>
    <mergeCell ref="E227:F227"/>
    <mergeCell ref="E218:F218"/>
    <mergeCell ref="E219:F219"/>
    <mergeCell ref="D220:D222"/>
    <mergeCell ref="E220:F220"/>
    <mergeCell ref="E221:F221"/>
    <mergeCell ref="D256:D258"/>
    <mergeCell ref="E252:F252"/>
    <mergeCell ref="E274:F274"/>
    <mergeCell ref="E217:F217"/>
    <mergeCell ref="B223:C228"/>
    <mergeCell ref="D223:D225"/>
    <mergeCell ref="E223:F223"/>
    <mergeCell ref="A299:A304"/>
    <mergeCell ref="A305:A307"/>
    <mergeCell ref="E304:F304"/>
    <mergeCell ref="A295:A298"/>
    <mergeCell ref="A293:L293"/>
    <mergeCell ref="B305:D307"/>
    <mergeCell ref="E305:E306"/>
    <mergeCell ref="E307:F307"/>
    <mergeCell ref="B294:F294"/>
    <mergeCell ref="E297:F297"/>
    <mergeCell ref="E298:F298"/>
    <mergeCell ref="B299:D304"/>
    <mergeCell ref="E299:F299"/>
    <mergeCell ref="E300:F300"/>
    <mergeCell ref="E301:F301"/>
    <mergeCell ref="E302:F302"/>
    <mergeCell ref="E303:F303"/>
    <mergeCell ref="E290:F290"/>
    <mergeCell ref="E248:F248"/>
    <mergeCell ref="E249:F249"/>
    <mergeCell ref="A309:A318"/>
    <mergeCell ref="B309:H309"/>
    <mergeCell ref="B314:H314"/>
    <mergeCell ref="B310:F310"/>
    <mergeCell ref="B311:F311"/>
    <mergeCell ref="B312:F312"/>
    <mergeCell ref="B313:F313"/>
    <mergeCell ref="B315:F315"/>
    <mergeCell ref="B316:F316"/>
    <mergeCell ref="B317:F317"/>
    <mergeCell ref="B318:F318"/>
    <mergeCell ref="A291:A292"/>
    <mergeCell ref="A308:L308"/>
    <mergeCell ref="B291:D292"/>
    <mergeCell ref="E291:F291"/>
    <mergeCell ref="E292:F292"/>
    <mergeCell ref="E271:F271"/>
    <mergeCell ref="E272:F272"/>
    <mergeCell ref="E273:F273"/>
    <mergeCell ref="A285:A286"/>
    <mergeCell ref="B289:D290"/>
    <mergeCell ref="L291:L292"/>
    <mergeCell ref="B211:C216"/>
    <mergeCell ref="D226:D228"/>
    <mergeCell ref="B295:D298"/>
    <mergeCell ref="E295:F295"/>
    <mergeCell ref="E296:F296"/>
    <mergeCell ref="B280:F280"/>
    <mergeCell ref="E230:F230"/>
    <mergeCell ref="E231:F231"/>
    <mergeCell ref="D235:D237"/>
    <mergeCell ref="B229:C234"/>
    <mergeCell ref="B276:D278"/>
    <mergeCell ref="B275:F275"/>
    <mergeCell ref="E276:F276"/>
    <mergeCell ref="E277:F277"/>
    <mergeCell ref="A259:L259"/>
    <mergeCell ref="A247:A252"/>
    <mergeCell ref="E256:F256"/>
    <mergeCell ref="E257:F257"/>
    <mergeCell ref="E258:F258"/>
    <mergeCell ref="B253:C258"/>
    <mergeCell ref="D250:D252"/>
    <mergeCell ref="E289:F289"/>
    <mergeCell ref="E216:F216"/>
    <mergeCell ref="D232:D234"/>
    <mergeCell ref="E232:F232"/>
    <mergeCell ref="E233:F233"/>
    <mergeCell ref="E215:F215"/>
    <mergeCell ref="E173:F173"/>
    <mergeCell ref="E176:F176"/>
    <mergeCell ref="A183:L183"/>
    <mergeCell ref="B179:F179"/>
    <mergeCell ref="B184:F184"/>
    <mergeCell ref="B191:F191"/>
    <mergeCell ref="B189:F189"/>
    <mergeCell ref="B190:F190"/>
    <mergeCell ref="B195:F195"/>
    <mergeCell ref="B173:D175"/>
    <mergeCell ref="E206:F206"/>
    <mergeCell ref="E207:F207"/>
    <mergeCell ref="D208:D210"/>
    <mergeCell ref="E208:F208"/>
    <mergeCell ref="E209:F209"/>
    <mergeCell ref="E210:F210"/>
    <mergeCell ref="E213:F213"/>
    <mergeCell ref="B205:C210"/>
    <mergeCell ref="E214:F214"/>
    <mergeCell ref="D214:D216"/>
    <mergeCell ref="A241:A246"/>
    <mergeCell ref="B241:C246"/>
    <mergeCell ref="B200:F200"/>
    <mergeCell ref="B201:F201"/>
    <mergeCell ref="B196:F196"/>
    <mergeCell ref="A194:A196"/>
    <mergeCell ref="B186:F186"/>
    <mergeCell ref="B198:F198"/>
    <mergeCell ref="E245:F245"/>
    <mergeCell ref="E246:F246"/>
    <mergeCell ref="A204:K204"/>
    <mergeCell ref="A205:A210"/>
    <mergeCell ref="D205:D207"/>
    <mergeCell ref="E205:F205"/>
    <mergeCell ref="A197:L197"/>
    <mergeCell ref="B194:F194"/>
    <mergeCell ref="L198:L202"/>
    <mergeCell ref="A186:A188"/>
    <mergeCell ref="A190:A191"/>
    <mergeCell ref="A198:A202"/>
    <mergeCell ref="B202:F202"/>
    <mergeCell ref="B199:F199"/>
    <mergeCell ref="B187:F187"/>
    <mergeCell ref="B188:F188"/>
    <mergeCell ref="E164:F164"/>
    <mergeCell ref="E165:F165"/>
    <mergeCell ref="A193:L193"/>
    <mergeCell ref="E177:F177"/>
    <mergeCell ref="L173:L174"/>
    <mergeCell ref="A167:A169"/>
    <mergeCell ref="B167:D169"/>
    <mergeCell ref="E167:F167"/>
    <mergeCell ref="B185:F185"/>
    <mergeCell ref="B192:F192"/>
    <mergeCell ref="B171:F171"/>
    <mergeCell ref="B172:F172"/>
    <mergeCell ref="E169:F169"/>
    <mergeCell ref="L176:L177"/>
    <mergeCell ref="B180:F180"/>
    <mergeCell ref="B181:F181"/>
    <mergeCell ref="B182:F182"/>
    <mergeCell ref="A173:A175"/>
    <mergeCell ref="A170:A172"/>
    <mergeCell ref="A176:A177"/>
    <mergeCell ref="E174:F174"/>
    <mergeCell ref="E175:F175"/>
    <mergeCell ref="L167:L168"/>
    <mergeCell ref="E168:F168"/>
    <mergeCell ref="A147:L147"/>
    <mergeCell ref="E151:F151"/>
    <mergeCell ref="E149:F149"/>
    <mergeCell ref="L158:L160"/>
    <mergeCell ref="B158:D160"/>
    <mergeCell ref="L140:L143"/>
    <mergeCell ref="B157:F157"/>
    <mergeCell ref="A148:A150"/>
    <mergeCell ref="E160:F160"/>
    <mergeCell ref="A151:A153"/>
    <mergeCell ref="E158:F158"/>
    <mergeCell ref="E150:F150"/>
    <mergeCell ref="E148:F148"/>
    <mergeCell ref="B148:D150"/>
    <mergeCell ref="B155:F155"/>
    <mergeCell ref="B156:F156"/>
    <mergeCell ref="A155:A157"/>
  </mergeCells>
  <conditionalFormatting sqref="G235:G240">
    <cfRule type="cellIs" dxfId="20" priority="1" stopIfTrue="1" operator="lessThan">
      <formula>0</formula>
    </cfRule>
  </conditionalFormatting>
  <conditionalFormatting sqref="H235:J235 J236:J252">
    <cfRule type="cellIs" dxfId="19" priority="2" stopIfTrue="1" operator="lessThan">
      <formula>0</formula>
    </cfRule>
  </conditionalFormatting>
  <conditionalFormatting sqref="J6:J10 J78:J84 J86:J93 J97:J101 J103:J106 J108:J110 J112:J116 J123:J130 J132:J134 J136:J138 J140:J144 J146 J148:J182 J184:J192 J194:J196 J198:J202 J205:J234 J254:J255 J257:J258 J260:J261 J263:J268 J270:J278 J280:J283 J285:J292 J294:J307">
    <cfRule type="cellIs" dxfId="18" priority="35" stopIfTrue="1" operator="lessThan">
      <formula>0</formula>
    </cfRule>
  </conditionalFormatting>
  <conditionalFormatting sqref="J6:J10">
    <cfRule type="colorScale" priority="34">
      <colorScale>
        <cfvo type="num" val="&quot;&lt;0&quot;"/>
        <cfvo type="num" val="0"/>
        <cfvo type="num" val="&quot;&lt;0&quot;"/>
        <color rgb="FFF8696B"/>
        <color rgb="FF92D050"/>
        <color rgb="FF63BE7B"/>
      </colorScale>
    </cfRule>
  </conditionalFormatting>
  <conditionalFormatting sqref="K7">
    <cfRule type="aboveAverage" dxfId="17" priority="33" stopIfTrue="1"/>
  </conditionalFormatting>
  <conditionalFormatting sqref="K7:K10">
    <cfRule type="colorScale" priority="32">
      <colorScale>
        <cfvo type="num" val="&quot;if g7&gt;f7*2&quot;"/>
        <cfvo type="num" val="0"/>
        <cfvo type="num" val="&quot;if g7&lt;0&quot;"/>
        <color rgb="FFF8696B"/>
        <color rgb="FF92D050"/>
        <color rgb="FFFF0000"/>
      </colorScale>
    </cfRule>
  </conditionalFormatting>
  <printOptions horizontalCentered="1"/>
  <pageMargins left="0.17" right="0.17" top="0.43307086614173201" bottom="0.39370078740157499" header="0.21" footer="0.31496062992126"/>
  <pageSetup paperSize="9" scale="5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237"/>
  <sheetViews>
    <sheetView tabSelected="1" view="pageBreakPreview" zoomScaleNormal="100" zoomScaleSheetLayoutView="100" workbookViewId="0">
      <selection sqref="A1:L1"/>
    </sheetView>
  </sheetViews>
  <sheetFormatPr defaultColWidth="9.109375" defaultRowHeight="16.8" x14ac:dyDescent="0.3"/>
  <cols>
    <col min="1" max="1" width="10.44140625" style="172" customWidth="1"/>
    <col min="2" max="4" width="16.6640625" style="165" customWidth="1"/>
    <col min="5" max="5" width="20.5546875" style="165" customWidth="1"/>
    <col min="6" max="6" width="22.88671875" style="165" customWidth="1"/>
    <col min="7" max="7" width="18.88671875" style="165" customWidth="1"/>
    <col min="8" max="8" width="17.88671875" style="165" customWidth="1"/>
    <col min="9" max="9" width="17.5546875" style="165" customWidth="1"/>
    <col min="10" max="10" width="15.33203125" style="10" bestFit="1" customWidth="1"/>
    <col min="11" max="11" width="38.44140625" style="165" customWidth="1"/>
    <col min="12" max="12" width="74.6640625" style="173" customWidth="1"/>
    <col min="13" max="16384" width="9.109375" style="165"/>
  </cols>
  <sheetData>
    <row r="1" spans="1:80" x14ac:dyDescent="0.3">
      <c r="A1" s="302" t="s">
        <v>363</v>
      </c>
      <c r="B1" s="303"/>
      <c r="C1" s="303"/>
      <c r="D1" s="303"/>
      <c r="E1" s="303"/>
      <c r="F1" s="303"/>
      <c r="G1" s="303"/>
      <c r="H1" s="303"/>
      <c r="I1" s="303"/>
      <c r="J1" s="303"/>
      <c r="K1" s="303"/>
      <c r="L1" s="304"/>
    </row>
    <row r="2" spans="1:80" x14ac:dyDescent="0.3">
      <c r="A2" s="302" t="s">
        <v>0</v>
      </c>
      <c r="B2" s="303"/>
      <c r="C2" s="303"/>
      <c r="D2" s="303"/>
      <c r="E2" s="303"/>
      <c r="F2" s="303"/>
      <c r="G2" s="303"/>
      <c r="H2" s="303"/>
      <c r="I2" s="303"/>
      <c r="J2" s="303"/>
      <c r="K2" s="303"/>
      <c r="L2" s="304"/>
    </row>
    <row r="3" spans="1:80" x14ac:dyDescent="0.3">
      <c r="A3" s="320" t="s">
        <v>493</v>
      </c>
      <c r="B3" s="321"/>
      <c r="C3" s="321"/>
      <c r="D3" s="321"/>
      <c r="E3" s="321"/>
      <c r="F3" s="321"/>
      <c r="G3" s="321"/>
      <c r="H3" s="321"/>
      <c r="I3" s="321"/>
      <c r="J3" s="321"/>
      <c r="K3" s="321"/>
      <c r="L3" s="322"/>
    </row>
    <row r="4" spans="1:80" ht="117" customHeight="1" x14ac:dyDescent="0.3">
      <c r="A4" s="92" t="s">
        <v>1</v>
      </c>
      <c r="B4" s="326" t="s">
        <v>2</v>
      </c>
      <c r="C4" s="327"/>
      <c r="D4" s="327"/>
      <c r="E4" s="327"/>
      <c r="F4" s="328"/>
      <c r="G4" s="3" t="s">
        <v>393</v>
      </c>
      <c r="H4" s="3" t="s">
        <v>489</v>
      </c>
      <c r="I4" s="3" t="s">
        <v>494</v>
      </c>
      <c r="J4" s="3" t="s">
        <v>3</v>
      </c>
      <c r="K4" s="4" t="s">
        <v>331</v>
      </c>
      <c r="L4" s="80" t="s">
        <v>201</v>
      </c>
    </row>
    <row r="5" spans="1:80" ht="18" x14ac:dyDescent="0.3">
      <c r="A5" s="385" t="s">
        <v>4</v>
      </c>
      <c r="B5" s="386"/>
      <c r="C5" s="386"/>
      <c r="D5" s="386"/>
      <c r="E5" s="386"/>
      <c r="F5" s="386"/>
      <c r="G5" s="386"/>
      <c r="H5" s="386"/>
      <c r="I5" s="386"/>
      <c r="J5" s="386"/>
      <c r="K5" s="386"/>
      <c r="L5" s="387"/>
    </row>
    <row r="6" spans="1:80" ht="28.5" customHeight="1" x14ac:dyDescent="0.3">
      <c r="A6" s="93">
        <v>1</v>
      </c>
      <c r="B6" s="418" t="s">
        <v>5</v>
      </c>
      <c r="C6" s="493"/>
      <c r="D6" s="493"/>
      <c r="E6" s="493"/>
      <c r="F6" s="419"/>
      <c r="G6" s="94"/>
      <c r="H6" s="5">
        <v>12</v>
      </c>
      <c r="I6" s="5">
        <v>12</v>
      </c>
      <c r="J6" s="96">
        <f>I6-H6</f>
        <v>0</v>
      </c>
      <c r="K6" s="142" t="str">
        <f t="shared" ref="K6:K10" si="0">IF(J6=0,"N/A","Please give reason for variation in figures")</f>
        <v>N/A</v>
      </c>
      <c r="L6" s="166" t="s">
        <v>406</v>
      </c>
    </row>
    <row r="7" spans="1:80" ht="28.5" customHeight="1" x14ac:dyDescent="0.3">
      <c r="A7" s="161">
        <v>2</v>
      </c>
      <c r="B7" s="418" t="s">
        <v>6</v>
      </c>
      <c r="C7" s="493"/>
      <c r="D7" s="493"/>
      <c r="E7" s="493"/>
      <c r="F7" s="419"/>
      <c r="G7" s="94"/>
      <c r="H7" s="7">
        <v>0</v>
      </c>
      <c r="I7" s="7">
        <v>0</v>
      </c>
      <c r="J7" s="96">
        <f t="shared" ref="J7:J10" si="1">I7-H7</f>
        <v>0</v>
      </c>
      <c r="K7" s="142" t="str">
        <f t="shared" si="0"/>
        <v>N/A</v>
      </c>
      <c r="L7" s="166" t="s">
        <v>406</v>
      </c>
    </row>
    <row r="8" spans="1:80" ht="28.5" customHeight="1" x14ac:dyDescent="0.3">
      <c r="A8" s="161">
        <v>3</v>
      </c>
      <c r="B8" s="452" t="s">
        <v>7</v>
      </c>
      <c r="C8" s="452"/>
      <c r="D8" s="452"/>
      <c r="E8" s="452"/>
      <c r="F8" s="452"/>
      <c r="G8" s="95"/>
      <c r="H8" s="7">
        <v>58</v>
      </c>
      <c r="I8" s="7">
        <v>58</v>
      </c>
      <c r="J8" s="96">
        <f t="shared" si="1"/>
        <v>0</v>
      </c>
      <c r="K8" s="142" t="str">
        <f t="shared" si="0"/>
        <v>N/A</v>
      </c>
      <c r="L8" s="166" t="s">
        <v>406</v>
      </c>
    </row>
    <row r="9" spans="1:80" ht="28.5" customHeight="1" x14ac:dyDescent="0.3">
      <c r="A9" s="161">
        <v>4</v>
      </c>
      <c r="B9" s="361" t="s">
        <v>8</v>
      </c>
      <c r="C9" s="361"/>
      <c r="D9" s="361"/>
      <c r="E9" s="361"/>
      <c r="F9" s="361"/>
      <c r="G9" s="139"/>
      <c r="H9" s="7">
        <v>1346</v>
      </c>
      <c r="I9" s="7">
        <v>1346</v>
      </c>
      <c r="J9" s="96">
        <f t="shared" si="1"/>
        <v>0</v>
      </c>
      <c r="K9" s="142" t="str">
        <f t="shared" si="0"/>
        <v>N/A</v>
      </c>
      <c r="L9" s="166" t="s">
        <v>406</v>
      </c>
    </row>
    <row r="10" spans="1:80" ht="28.5" customHeight="1" x14ac:dyDescent="0.3">
      <c r="A10" s="161">
        <v>5</v>
      </c>
      <c r="B10" s="361" t="s">
        <v>9</v>
      </c>
      <c r="C10" s="361"/>
      <c r="D10" s="361"/>
      <c r="E10" s="361"/>
      <c r="F10" s="361"/>
      <c r="G10" s="139"/>
      <c r="H10" s="7">
        <v>0</v>
      </c>
      <c r="I10" s="7">
        <v>0</v>
      </c>
      <c r="J10" s="96">
        <f t="shared" si="1"/>
        <v>0</v>
      </c>
      <c r="K10" s="142" t="str">
        <f t="shared" si="0"/>
        <v>N/A</v>
      </c>
      <c r="L10" s="166" t="s">
        <v>406</v>
      </c>
    </row>
    <row r="11" spans="1:80" s="91" customFormat="1" ht="38.25" customHeight="1" x14ac:dyDescent="0.3">
      <c r="A11" s="352" t="s">
        <v>430</v>
      </c>
      <c r="B11" s="353"/>
      <c r="C11" s="353"/>
      <c r="D11" s="353"/>
      <c r="E11" s="353"/>
      <c r="F11" s="353"/>
      <c r="G11" s="353"/>
      <c r="H11" s="353"/>
      <c r="I11" s="353"/>
      <c r="J11" s="353"/>
      <c r="K11" s="353"/>
      <c r="L11" s="354"/>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row>
    <row r="12" spans="1:80" s="10" customFormat="1" ht="24.75" customHeight="1" x14ac:dyDescent="0.3">
      <c r="A12" s="98">
        <v>6</v>
      </c>
      <c r="B12" s="494" t="s">
        <v>120</v>
      </c>
      <c r="C12" s="494"/>
      <c r="D12" s="494"/>
      <c r="E12" s="494"/>
      <c r="F12" s="494"/>
      <c r="G12" s="99"/>
      <c r="H12" s="141">
        <v>0</v>
      </c>
      <c r="I12" s="141">
        <v>0</v>
      </c>
      <c r="J12" s="99">
        <f>I12-H12</f>
        <v>0</v>
      </c>
      <c r="K12" s="100"/>
      <c r="L12" s="101" t="s">
        <v>431</v>
      </c>
    </row>
    <row r="13" spans="1:80" s="10" customFormat="1" ht="24.75" customHeight="1" x14ac:dyDescent="0.3">
      <c r="A13" s="102">
        <v>7</v>
      </c>
      <c r="B13" s="444" t="s">
        <v>121</v>
      </c>
      <c r="C13" s="444"/>
      <c r="D13" s="444"/>
      <c r="E13" s="444"/>
      <c r="F13" s="444"/>
      <c r="G13" s="103"/>
      <c r="H13" s="12">
        <v>1</v>
      </c>
      <c r="I13" s="12">
        <v>1</v>
      </c>
      <c r="J13" s="103">
        <f t="shared" ref="J13:J18" si="2">I13-H13</f>
        <v>0</v>
      </c>
      <c r="K13" s="104"/>
      <c r="L13" s="101" t="s">
        <v>431</v>
      </c>
    </row>
    <row r="14" spans="1:80" s="10" customFormat="1" ht="24.75" customHeight="1" x14ac:dyDescent="0.3">
      <c r="A14" s="102">
        <v>8</v>
      </c>
      <c r="B14" s="444" t="s">
        <v>122</v>
      </c>
      <c r="C14" s="444"/>
      <c r="D14" s="444"/>
      <c r="E14" s="444"/>
      <c r="F14" s="444"/>
      <c r="G14" s="103"/>
      <c r="H14" s="12">
        <v>1</v>
      </c>
      <c r="I14" s="12">
        <v>1</v>
      </c>
      <c r="J14" s="103">
        <f t="shared" si="2"/>
        <v>0</v>
      </c>
      <c r="K14" s="104"/>
      <c r="L14" s="101" t="s">
        <v>431</v>
      </c>
    </row>
    <row r="15" spans="1:80" s="10" customFormat="1" ht="24.75" customHeight="1" x14ac:dyDescent="0.3">
      <c r="A15" s="102">
        <v>9</v>
      </c>
      <c r="B15" s="444" t="s">
        <v>123</v>
      </c>
      <c r="C15" s="444"/>
      <c r="D15" s="444"/>
      <c r="E15" s="444"/>
      <c r="F15" s="444"/>
      <c r="G15" s="103"/>
      <c r="H15" s="12">
        <v>3</v>
      </c>
      <c r="I15" s="12">
        <v>3</v>
      </c>
      <c r="J15" s="103">
        <f t="shared" si="2"/>
        <v>0</v>
      </c>
      <c r="K15" s="104"/>
      <c r="L15" s="101" t="s">
        <v>431</v>
      </c>
    </row>
    <row r="16" spans="1:80" s="10" customFormat="1" ht="34.799999999999997" x14ac:dyDescent="0.3">
      <c r="A16" s="102">
        <v>10</v>
      </c>
      <c r="B16" s="399" t="s">
        <v>124</v>
      </c>
      <c r="C16" s="399"/>
      <c r="D16" s="399"/>
      <c r="E16" s="399"/>
      <c r="F16" s="399"/>
      <c r="G16" s="105"/>
      <c r="H16" s="12">
        <v>5</v>
      </c>
      <c r="I16" s="12">
        <v>5</v>
      </c>
      <c r="J16" s="103">
        <f t="shared" si="2"/>
        <v>0</v>
      </c>
      <c r="K16" s="104"/>
      <c r="L16" s="106" t="s">
        <v>432</v>
      </c>
    </row>
    <row r="17" spans="1:12" s="10" customFormat="1" ht="52.2" x14ac:dyDescent="0.3">
      <c r="A17" s="102">
        <v>11</v>
      </c>
      <c r="B17" s="399" t="s">
        <v>126</v>
      </c>
      <c r="C17" s="399"/>
      <c r="D17" s="399"/>
      <c r="E17" s="399"/>
      <c r="F17" s="399"/>
      <c r="G17" s="105"/>
      <c r="H17" s="12">
        <v>5</v>
      </c>
      <c r="I17" s="12">
        <v>5</v>
      </c>
      <c r="J17" s="103">
        <f t="shared" si="2"/>
        <v>0</v>
      </c>
      <c r="K17" s="104"/>
      <c r="L17" s="106" t="s">
        <v>433</v>
      </c>
    </row>
    <row r="18" spans="1:12" s="10" customFormat="1" ht="34.799999999999997" x14ac:dyDescent="0.3">
      <c r="A18" s="102">
        <v>12</v>
      </c>
      <c r="B18" s="444" t="s">
        <v>170</v>
      </c>
      <c r="C18" s="444"/>
      <c r="D18" s="444"/>
      <c r="E18" s="444"/>
      <c r="F18" s="444"/>
      <c r="G18" s="103"/>
      <c r="H18" s="12">
        <v>5</v>
      </c>
      <c r="I18" s="12">
        <v>5</v>
      </c>
      <c r="J18" s="103">
        <f t="shared" si="2"/>
        <v>0</v>
      </c>
      <c r="K18" s="107"/>
      <c r="L18" s="108" t="s">
        <v>434</v>
      </c>
    </row>
    <row r="19" spans="1:12" ht="18" x14ac:dyDescent="0.3">
      <c r="A19" s="385" t="s">
        <v>171</v>
      </c>
      <c r="B19" s="386"/>
      <c r="C19" s="386"/>
      <c r="D19" s="386"/>
      <c r="E19" s="386"/>
      <c r="F19" s="386"/>
      <c r="G19" s="386"/>
      <c r="H19" s="386"/>
      <c r="I19" s="386"/>
      <c r="J19" s="386"/>
      <c r="K19" s="386"/>
      <c r="L19" s="387"/>
    </row>
    <row r="20" spans="1:12" ht="50.25" customHeight="1" x14ac:dyDescent="0.3">
      <c r="A20" s="145">
        <v>13</v>
      </c>
      <c r="B20" s="373" t="s">
        <v>462</v>
      </c>
      <c r="C20" s="374"/>
      <c r="D20" s="374"/>
      <c r="E20" s="375"/>
      <c r="F20" s="148" t="s">
        <v>392</v>
      </c>
      <c r="G20" s="139"/>
      <c r="H20" s="9">
        <v>3</v>
      </c>
      <c r="I20" s="9">
        <v>5</v>
      </c>
      <c r="J20" s="139">
        <f>I20-H20</f>
        <v>2</v>
      </c>
      <c r="K20" s="142" t="s">
        <v>495</v>
      </c>
      <c r="L20" s="109" t="s">
        <v>435</v>
      </c>
    </row>
    <row r="21" spans="1:12" ht="50.25" customHeight="1" x14ac:dyDescent="0.3">
      <c r="A21" s="145">
        <v>14</v>
      </c>
      <c r="B21" s="373" t="s">
        <v>463</v>
      </c>
      <c r="C21" s="374"/>
      <c r="D21" s="374"/>
      <c r="E21" s="375"/>
      <c r="F21" s="148" t="s">
        <v>392</v>
      </c>
      <c r="G21" s="139"/>
      <c r="H21" s="9">
        <v>15</v>
      </c>
      <c r="I21" s="9">
        <v>25</v>
      </c>
      <c r="J21" s="139">
        <f t="shared" ref="J21:J37" si="3">I21-H21</f>
        <v>10</v>
      </c>
      <c r="K21" s="142" t="s">
        <v>495</v>
      </c>
      <c r="L21" s="109" t="s">
        <v>435</v>
      </c>
    </row>
    <row r="22" spans="1:12" ht="33.75" customHeight="1" x14ac:dyDescent="0.3">
      <c r="A22" s="451">
        <v>15</v>
      </c>
      <c r="B22" s="476" t="s">
        <v>10</v>
      </c>
      <c r="C22" s="478"/>
      <c r="D22" s="361" t="s">
        <v>11</v>
      </c>
      <c r="E22" s="361"/>
      <c r="F22" s="361"/>
      <c r="G22" s="139"/>
      <c r="H22" s="7">
        <v>12</v>
      </c>
      <c r="I22" s="7">
        <v>12</v>
      </c>
      <c r="J22" s="139">
        <f t="shared" si="3"/>
        <v>0</v>
      </c>
      <c r="K22" s="8" t="str">
        <f t="shared" ref="K22" si="4">IF(J22=0,"N/A","Please give reason for variation in figures")</f>
        <v>N/A</v>
      </c>
      <c r="L22" s="110"/>
    </row>
    <row r="23" spans="1:12" ht="33.75" customHeight="1" x14ac:dyDescent="0.3">
      <c r="A23" s="451"/>
      <c r="B23" s="491"/>
      <c r="C23" s="492"/>
      <c r="D23" s="361" t="s">
        <v>12</v>
      </c>
      <c r="E23" s="361"/>
      <c r="F23" s="361"/>
      <c r="G23" s="139"/>
      <c r="H23" s="7">
        <v>24</v>
      </c>
      <c r="I23" s="7">
        <v>24</v>
      </c>
      <c r="J23" s="139">
        <f t="shared" si="3"/>
        <v>0</v>
      </c>
      <c r="K23" s="8" t="str">
        <f t="shared" ref="K23:K29" si="5">IF(J23=0,"N/A","Please give reason for variation in figures")</f>
        <v>N/A</v>
      </c>
      <c r="L23" s="110"/>
    </row>
    <row r="24" spans="1:12" ht="33.75" customHeight="1" x14ac:dyDescent="0.3">
      <c r="A24" s="451"/>
      <c r="B24" s="491"/>
      <c r="C24" s="492"/>
      <c r="D24" s="369" t="s">
        <v>128</v>
      </c>
      <c r="E24" s="370"/>
      <c r="F24" s="371"/>
      <c r="G24" s="139"/>
      <c r="H24" s="25">
        <v>0</v>
      </c>
      <c r="I24" s="25">
        <v>0</v>
      </c>
      <c r="J24" s="139">
        <f t="shared" si="3"/>
        <v>0</v>
      </c>
      <c r="K24" s="20" t="str">
        <f>IF(J24=0,"N/A","Please give reason for variation in figures")</f>
        <v>N/A</v>
      </c>
      <c r="L24" s="114" t="s">
        <v>235</v>
      </c>
    </row>
    <row r="25" spans="1:12" ht="42" customHeight="1" x14ac:dyDescent="0.3">
      <c r="A25" s="451"/>
      <c r="B25" s="491"/>
      <c r="C25" s="492"/>
      <c r="D25" s="361" t="s">
        <v>13</v>
      </c>
      <c r="E25" s="361"/>
      <c r="F25" s="361"/>
      <c r="G25" s="139"/>
      <c r="H25" s="7">
        <v>0</v>
      </c>
      <c r="I25" s="7">
        <v>0</v>
      </c>
      <c r="J25" s="139">
        <f t="shared" si="3"/>
        <v>0</v>
      </c>
      <c r="K25" s="8" t="str">
        <f t="shared" si="5"/>
        <v>N/A</v>
      </c>
      <c r="L25" s="110"/>
    </row>
    <row r="26" spans="1:12" ht="33.75" customHeight="1" x14ac:dyDescent="0.3">
      <c r="A26" s="451"/>
      <c r="B26" s="491"/>
      <c r="C26" s="492"/>
      <c r="D26" s="361" t="s">
        <v>14</v>
      </c>
      <c r="E26" s="361"/>
      <c r="F26" s="361"/>
      <c r="G26" s="139"/>
      <c r="H26" s="7">
        <v>131</v>
      </c>
      <c r="I26" s="7">
        <v>131</v>
      </c>
      <c r="J26" s="139">
        <f t="shared" si="3"/>
        <v>0</v>
      </c>
      <c r="K26" s="8" t="str">
        <f t="shared" si="5"/>
        <v>N/A</v>
      </c>
      <c r="L26" s="110" t="s">
        <v>252</v>
      </c>
    </row>
    <row r="27" spans="1:12" ht="33.75" customHeight="1" x14ac:dyDescent="0.3">
      <c r="A27" s="451"/>
      <c r="B27" s="491"/>
      <c r="C27" s="492"/>
      <c r="D27" s="369" t="s">
        <v>129</v>
      </c>
      <c r="E27" s="370"/>
      <c r="F27" s="371"/>
      <c r="G27" s="139"/>
      <c r="H27" s="25">
        <v>7</v>
      </c>
      <c r="I27" s="25">
        <v>7</v>
      </c>
      <c r="J27" s="139">
        <f t="shared" si="3"/>
        <v>0</v>
      </c>
      <c r="K27" s="8" t="str">
        <f t="shared" si="5"/>
        <v>N/A</v>
      </c>
      <c r="L27" s="114" t="s">
        <v>234</v>
      </c>
    </row>
    <row r="28" spans="1:12" ht="33.75" customHeight="1" x14ac:dyDescent="0.3">
      <c r="A28" s="451"/>
      <c r="B28" s="491"/>
      <c r="C28" s="492"/>
      <c r="D28" s="361" t="s">
        <v>15</v>
      </c>
      <c r="E28" s="361"/>
      <c r="F28" s="361"/>
      <c r="G28" s="139"/>
      <c r="H28" s="7">
        <v>4</v>
      </c>
      <c r="I28" s="7">
        <v>4</v>
      </c>
      <c r="J28" s="139">
        <f t="shared" si="3"/>
        <v>0</v>
      </c>
      <c r="K28" s="8" t="str">
        <f t="shared" si="5"/>
        <v>N/A</v>
      </c>
      <c r="L28" s="110"/>
    </row>
    <row r="29" spans="1:12" ht="33.75" customHeight="1" x14ac:dyDescent="0.3">
      <c r="A29" s="451"/>
      <c r="B29" s="479"/>
      <c r="C29" s="481"/>
      <c r="D29" s="405" t="s">
        <v>16</v>
      </c>
      <c r="E29" s="408"/>
      <c r="F29" s="406"/>
      <c r="G29" s="139"/>
      <c r="H29" s="9">
        <f>SUM(H22:H28)</f>
        <v>178</v>
      </c>
      <c r="I29" s="9">
        <f>SUM(I22:I28)</f>
        <v>178</v>
      </c>
      <c r="J29" s="139">
        <f t="shared" si="3"/>
        <v>0</v>
      </c>
      <c r="K29" s="8" t="str">
        <f t="shared" si="5"/>
        <v>N/A</v>
      </c>
      <c r="L29" s="115" t="s">
        <v>212</v>
      </c>
    </row>
    <row r="30" spans="1:12" ht="33" customHeight="1" x14ac:dyDescent="0.3">
      <c r="A30" s="485">
        <v>16</v>
      </c>
      <c r="B30" s="361" t="s">
        <v>130</v>
      </c>
      <c r="C30" s="361"/>
      <c r="D30" s="361" t="s">
        <v>11</v>
      </c>
      <c r="E30" s="361"/>
      <c r="F30" s="361"/>
      <c r="G30" s="139"/>
      <c r="H30" s="9">
        <v>6</v>
      </c>
      <c r="I30" s="9">
        <v>16</v>
      </c>
      <c r="J30" s="179">
        <f t="shared" si="3"/>
        <v>10</v>
      </c>
      <c r="K30" s="8" t="s">
        <v>451</v>
      </c>
      <c r="L30" s="115"/>
    </row>
    <row r="31" spans="1:12" ht="33" customHeight="1" x14ac:dyDescent="0.3">
      <c r="A31" s="486"/>
      <c r="B31" s="361"/>
      <c r="C31" s="361"/>
      <c r="D31" s="361" t="s">
        <v>12</v>
      </c>
      <c r="E31" s="361"/>
      <c r="F31" s="361"/>
      <c r="G31" s="139"/>
      <c r="H31" s="9">
        <v>12</v>
      </c>
      <c r="I31" s="9">
        <v>15</v>
      </c>
      <c r="J31" s="179">
        <f t="shared" si="3"/>
        <v>3</v>
      </c>
      <c r="K31" s="8" t="s">
        <v>451</v>
      </c>
      <c r="L31" s="115"/>
    </row>
    <row r="32" spans="1:12" ht="33" customHeight="1" x14ac:dyDescent="0.3">
      <c r="A32" s="486"/>
      <c r="B32" s="361"/>
      <c r="C32" s="361"/>
      <c r="D32" s="369" t="s">
        <v>128</v>
      </c>
      <c r="E32" s="370"/>
      <c r="F32" s="371"/>
      <c r="G32" s="139"/>
      <c r="H32" s="21">
        <v>0</v>
      </c>
      <c r="I32" s="21">
        <v>0</v>
      </c>
      <c r="J32" s="139">
        <f t="shared" si="3"/>
        <v>0</v>
      </c>
      <c r="K32" s="20" t="str">
        <f>IF(J32=0,"N/A","Please give reason for variation in figures")</f>
        <v>N/A</v>
      </c>
      <c r="L32" s="114" t="s">
        <v>269</v>
      </c>
    </row>
    <row r="33" spans="1:14" ht="42.75" customHeight="1" x14ac:dyDescent="0.3">
      <c r="A33" s="486"/>
      <c r="B33" s="361"/>
      <c r="C33" s="361"/>
      <c r="D33" s="361" t="s">
        <v>13</v>
      </c>
      <c r="E33" s="361"/>
      <c r="F33" s="361"/>
      <c r="G33" s="139"/>
      <c r="H33" s="9">
        <v>0</v>
      </c>
      <c r="I33" s="9">
        <v>0</v>
      </c>
      <c r="J33" s="139">
        <f t="shared" si="3"/>
        <v>0</v>
      </c>
      <c r="K33" s="8" t="str">
        <f t="shared" ref="K33" si="6">IF(J33=0,"N/A","Please give reason for variation in figures")</f>
        <v>N/A</v>
      </c>
      <c r="L33" s="115"/>
    </row>
    <row r="34" spans="1:14" ht="33" customHeight="1" x14ac:dyDescent="0.3">
      <c r="A34" s="486"/>
      <c r="B34" s="361"/>
      <c r="C34" s="361"/>
      <c r="D34" s="361" t="s">
        <v>14</v>
      </c>
      <c r="E34" s="361"/>
      <c r="F34" s="361"/>
      <c r="G34" s="139"/>
      <c r="H34" s="9">
        <v>78</v>
      </c>
      <c r="I34" s="9">
        <v>60</v>
      </c>
      <c r="J34" s="144">
        <f t="shared" si="3"/>
        <v>-18</v>
      </c>
      <c r="K34" s="8" t="s">
        <v>451</v>
      </c>
      <c r="L34" s="115"/>
    </row>
    <row r="35" spans="1:14" ht="33" customHeight="1" x14ac:dyDescent="0.3">
      <c r="A35" s="486"/>
      <c r="B35" s="361"/>
      <c r="C35" s="361"/>
      <c r="D35" s="369" t="s">
        <v>129</v>
      </c>
      <c r="E35" s="370"/>
      <c r="F35" s="371"/>
      <c r="G35" s="139"/>
      <c r="H35" s="21">
        <v>4</v>
      </c>
      <c r="I35" s="21">
        <v>7</v>
      </c>
      <c r="J35" s="139">
        <f t="shared" si="3"/>
        <v>3</v>
      </c>
      <c r="K35" s="20" t="s">
        <v>451</v>
      </c>
      <c r="L35" s="114" t="s">
        <v>233</v>
      </c>
    </row>
    <row r="36" spans="1:14" ht="36" customHeight="1" x14ac:dyDescent="0.3">
      <c r="A36" s="486"/>
      <c r="B36" s="361"/>
      <c r="C36" s="361"/>
      <c r="D36" s="361" t="s">
        <v>15</v>
      </c>
      <c r="E36" s="361"/>
      <c r="F36" s="361"/>
      <c r="G36" s="139"/>
      <c r="H36" s="9">
        <v>0</v>
      </c>
      <c r="I36" s="9">
        <v>0</v>
      </c>
      <c r="J36" s="139">
        <f t="shared" si="3"/>
        <v>0</v>
      </c>
      <c r="K36" s="8" t="str">
        <f t="shared" ref="K36" si="7">IF(J36=0,"N/A","Please give reason for variation in figures")</f>
        <v>N/A</v>
      </c>
      <c r="L36" s="116"/>
    </row>
    <row r="37" spans="1:14" ht="33" customHeight="1" x14ac:dyDescent="0.3">
      <c r="A37" s="487"/>
      <c r="B37" s="361"/>
      <c r="C37" s="361"/>
      <c r="D37" s="405" t="s">
        <v>16</v>
      </c>
      <c r="E37" s="408"/>
      <c r="F37" s="406"/>
      <c r="G37" s="139"/>
      <c r="H37" s="9">
        <f>SUM(H30:H36)</f>
        <v>100</v>
      </c>
      <c r="I37" s="9">
        <f>SUM(I30:I36)</f>
        <v>98</v>
      </c>
      <c r="J37" s="144">
        <f t="shared" si="3"/>
        <v>-2</v>
      </c>
      <c r="K37" s="8" t="s">
        <v>451</v>
      </c>
      <c r="L37" s="116"/>
    </row>
    <row r="38" spans="1:14" ht="18" x14ac:dyDescent="0.3">
      <c r="A38" s="385" t="s">
        <v>17</v>
      </c>
      <c r="B38" s="386"/>
      <c r="C38" s="386"/>
      <c r="D38" s="386"/>
      <c r="E38" s="386"/>
      <c r="F38" s="386"/>
      <c r="G38" s="386"/>
      <c r="H38" s="386"/>
      <c r="I38" s="386"/>
      <c r="J38" s="386"/>
      <c r="K38" s="386"/>
      <c r="L38" s="387"/>
    </row>
    <row r="39" spans="1:14" ht="52.2" x14ac:dyDescent="0.3">
      <c r="A39" s="156">
        <v>17</v>
      </c>
      <c r="B39" s="373" t="s">
        <v>407</v>
      </c>
      <c r="C39" s="374"/>
      <c r="D39" s="374"/>
      <c r="E39" s="375"/>
      <c r="F39" s="148"/>
      <c r="G39" s="9">
        <v>2000</v>
      </c>
      <c r="H39" s="9">
        <v>0</v>
      </c>
      <c r="I39" s="9">
        <v>0</v>
      </c>
      <c r="J39" s="9">
        <f>I39-H39</f>
        <v>0</v>
      </c>
      <c r="K39" s="8" t="str">
        <f t="shared" ref="K39:K40" si="8">IF(J39=0,"N/A","Please give reason for variation in figures")</f>
        <v>N/A</v>
      </c>
      <c r="L39" s="117" t="s">
        <v>376</v>
      </c>
    </row>
    <row r="40" spans="1:14" ht="48.75" customHeight="1" x14ac:dyDescent="0.3">
      <c r="A40" s="156">
        <v>18</v>
      </c>
      <c r="B40" s="373" t="s">
        <v>394</v>
      </c>
      <c r="C40" s="374"/>
      <c r="D40" s="374"/>
      <c r="E40" s="374"/>
      <c r="F40" s="375"/>
      <c r="G40" s="9">
        <v>2000</v>
      </c>
      <c r="H40" s="9">
        <v>1949</v>
      </c>
      <c r="I40" s="9">
        <v>1949</v>
      </c>
      <c r="J40" s="7">
        <f t="shared" ref="J40:J74" si="9">I40-H40</f>
        <v>0</v>
      </c>
      <c r="K40" s="8" t="str">
        <f t="shared" si="8"/>
        <v>N/A</v>
      </c>
      <c r="L40" s="117" t="s">
        <v>395</v>
      </c>
    </row>
    <row r="41" spans="1:14" ht="52.2" x14ac:dyDescent="0.3">
      <c r="A41" s="156">
        <v>19</v>
      </c>
      <c r="B41" s="482" t="s">
        <v>132</v>
      </c>
      <c r="C41" s="483"/>
      <c r="D41" s="483"/>
      <c r="E41" s="484"/>
      <c r="F41" s="118" t="s">
        <v>392</v>
      </c>
      <c r="G41" s="24">
        <v>220</v>
      </c>
      <c r="H41" s="24">
        <v>52</v>
      </c>
      <c r="I41" s="24">
        <v>78</v>
      </c>
      <c r="J41" s="21">
        <f t="shared" si="9"/>
        <v>26</v>
      </c>
      <c r="K41" s="20" t="s">
        <v>480</v>
      </c>
      <c r="L41" s="117" t="s">
        <v>376</v>
      </c>
      <c r="N41" s="88"/>
    </row>
    <row r="42" spans="1:14" ht="58.5" customHeight="1" x14ac:dyDescent="0.3">
      <c r="A42" s="156">
        <v>20</v>
      </c>
      <c r="B42" s="488" t="s">
        <v>396</v>
      </c>
      <c r="C42" s="489"/>
      <c r="D42" s="489"/>
      <c r="E42" s="489"/>
      <c r="F42" s="490"/>
      <c r="G42" s="29">
        <v>220</v>
      </c>
      <c r="H42" s="24">
        <v>197</v>
      </c>
      <c r="I42" s="24">
        <v>220</v>
      </c>
      <c r="J42" s="21">
        <f t="shared" si="9"/>
        <v>23</v>
      </c>
      <c r="K42" s="20" t="s">
        <v>480</v>
      </c>
      <c r="L42" s="117" t="s">
        <v>395</v>
      </c>
    </row>
    <row r="43" spans="1:14" ht="87" x14ac:dyDescent="0.3">
      <c r="A43" s="156">
        <v>21</v>
      </c>
      <c r="B43" s="405" t="s">
        <v>302</v>
      </c>
      <c r="C43" s="408"/>
      <c r="D43" s="408"/>
      <c r="E43" s="408"/>
      <c r="F43" s="406"/>
      <c r="G43" s="29">
        <v>2000</v>
      </c>
      <c r="H43" s="9">
        <v>1949</v>
      </c>
      <c r="I43" s="9">
        <v>1949</v>
      </c>
      <c r="J43" s="7">
        <f t="shared" si="9"/>
        <v>0</v>
      </c>
      <c r="K43" s="8" t="str">
        <f t="shared" ref="K43" si="10">IF(J43=0,"N/A","Please give reason for variation in figures")</f>
        <v>N/A</v>
      </c>
      <c r="L43" s="121" t="s">
        <v>416</v>
      </c>
    </row>
    <row r="44" spans="1:14" ht="87" x14ac:dyDescent="0.3">
      <c r="A44" s="156">
        <v>22</v>
      </c>
      <c r="B44" s="369" t="s">
        <v>303</v>
      </c>
      <c r="C44" s="370"/>
      <c r="D44" s="370"/>
      <c r="E44" s="370"/>
      <c r="F44" s="371"/>
      <c r="G44" s="29">
        <v>220</v>
      </c>
      <c r="H44" s="25">
        <v>197</v>
      </c>
      <c r="I44" s="25">
        <v>220</v>
      </c>
      <c r="J44" s="21">
        <f t="shared" si="9"/>
        <v>23</v>
      </c>
      <c r="K44" s="20" t="s">
        <v>480</v>
      </c>
      <c r="L44" s="121" t="s">
        <v>415</v>
      </c>
    </row>
    <row r="45" spans="1:14" ht="34.799999999999997" x14ac:dyDescent="0.3">
      <c r="A45" s="156">
        <v>23</v>
      </c>
      <c r="B45" s="405" t="s">
        <v>304</v>
      </c>
      <c r="C45" s="408"/>
      <c r="D45" s="408"/>
      <c r="E45" s="408"/>
      <c r="F45" s="406"/>
      <c r="G45" s="29"/>
      <c r="H45" s="9">
        <f>SUM(H43:H44)</f>
        <v>2146</v>
      </c>
      <c r="I45" s="9">
        <f>SUM(I43:I44)</f>
        <v>2169</v>
      </c>
      <c r="J45" s="7">
        <f t="shared" si="9"/>
        <v>23</v>
      </c>
      <c r="K45" s="8" t="s">
        <v>480</v>
      </c>
      <c r="L45" s="115" t="s">
        <v>212</v>
      </c>
    </row>
    <row r="46" spans="1:14" ht="34.5" customHeight="1" x14ac:dyDescent="0.3">
      <c r="A46" s="355">
        <v>24</v>
      </c>
      <c r="B46" s="361" t="s">
        <v>391</v>
      </c>
      <c r="C46" s="361"/>
      <c r="D46" s="361"/>
      <c r="E46" s="372" t="s">
        <v>329</v>
      </c>
      <c r="F46" s="372"/>
      <c r="G46" s="29"/>
      <c r="H46" s="7"/>
      <c r="I46" s="7"/>
      <c r="J46" s="9">
        <f t="shared" si="9"/>
        <v>0</v>
      </c>
      <c r="K46" s="8" t="str">
        <f t="shared" ref="K46:K56" si="11">IF(J46=0,"N/A","Please give reason for variation in figures")</f>
        <v>N/A</v>
      </c>
      <c r="L46" s="453" t="s">
        <v>451</v>
      </c>
    </row>
    <row r="47" spans="1:14" ht="34.5" customHeight="1" x14ac:dyDescent="0.3">
      <c r="A47" s="356"/>
      <c r="B47" s="361"/>
      <c r="C47" s="361"/>
      <c r="D47" s="361"/>
      <c r="E47" s="361" t="s">
        <v>23</v>
      </c>
      <c r="F47" s="148" t="s">
        <v>24</v>
      </c>
      <c r="G47" s="29"/>
      <c r="H47" s="7">
        <v>0</v>
      </c>
      <c r="I47" s="7">
        <v>0</v>
      </c>
      <c r="J47" s="9">
        <f t="shared" si="9"/>
        <v>0</v>
      </c>
      <c r="K47" s="8" t="str">
        <f t="shared" si="11"/>
        <v>N/A</v>
      </c>
      <c r="L47" s="453"/>
    </row>
    <row r="48" spans="1:14" ht="34.5" customHeight="1" x14ac:dyDescent="0.3">
      <c r="A48" s="356"/>
      <c r="B48" s="361"/>
      <c r="C48" s="361"/>
      <c r="D48" s="361"/>
      <c r="E48" s="361"/>
      <c r="F48" s="148" t="s">
        <v>25</v>
      </c>
      <c r="G48" s="29"/>
      <c r="H48" s="7">
        <v>0</v>
      </c>
      <c r="I48" s="7">
        <v>0</v>
      </c>
      <c r="J48" s="9">
        <f t="shared" si="9"/>
        <v>0</v>
      </c>
      <c r="K48" s="8" t="str">
        <f t="shared" si="11"/>
        <v>N/A</v>
      </c>
      <c r="L48" s="453"/>
    </row>
    <row r="49" spans="1:12" ht="34.5" customHeight="1" x14ac:dyDescent="0.3">
      <c r="A49" s="356"/>
      <c r="B49" s="361"/>
      <c r="C49" s="361"/>
      <c r="D49" s="361"/>
      <c r="E49" s="361"/>
      <c r="F49" s="148" t="s">
        <v>26</v>
      </c>
      <c r="G49" s="29"/>
      <c r="H49" s="7">
        <v>0</v>
      </c>
      <c r="I49" s="7">
        <v>0</v>
      </c>
      <c r="J49" s="9">
        <f t="shared" si="9"/>
        <v>0</v>
      </c>
      <c r="K49" s="8" t="str">
        <f t="shared" si="11"/>
        <v>N/A</v>
      </c>
      <c r="L49" s="453"/>
    </row>
    <row r="50" spans="1:12" ht="34.5" customHeight="1" x14ac:dyDescent="0.3">
      <c r="A50" s="357"/>
      <c r="B50" s="361"/>
      <c r="C50" s="361"/>
      <c r="D50" s="361"/>
      <c r="E50" s="361"/>
      <c r="F50" s="148" t="s">
        <v>27</v>
      </c>
      <c r="G50" s="29"/>
      <c r="H50" s="7">
        <v>0</v>
      </c>
      <c r="I50" s="7">
        <v>0</v>
      </c>
      <c r="J50" s="9">
        <f t="shared" si="9"/>
        <v>0</v>
      </c>
      <c r="K50" s="8" t="str">
        <f t="shared" si="11"/>
        <v>N/A</v>
      </c>
      <c r="L50" s="434"/>
    </row>
    <row r="51" spans="1:12" ht="52.2" x14ac:dyDescent="0.3">
      <c r="A51" s="156">
        <v>25</v>
      </c>
      <c r="B51" s="369" t="s">
        <v>134</v>
      </c>
      <c r="C51" s="370"/>
      <c r="D51" s="370"/>
      <c r="E51" s="370"/>
      <c r="F51" s="371"/>
      <c r="G51" s="29">
        <v>220</v>
      </c>
      <c r="H51" s="25">
        <v>87</v>
      </c>
      <c r="I51" s="25">
        <v>103</v>
      </c>
      <c r="J51" s="21">
        <f t="shared" si="9"/>
        <v>16</v>
      </c>
      <c r="K51" s="20" t="s">
        <v>495</v>
      </c>
      <c r="L51" s="108" t="s">
        <v>417</v>
      </c>
    </row>
    <row r="52" spans="1:12" ht="52.2" x14ac:dyDescent="0.3">
      <c r="A52" s="156">
        <v>26</v>
      </c>
      <c r="B52" s="369" t="s">
        <v>135</v>
      </c>
      <c r="C52" s="370"/>
      <c r="D52" s="370"/>
      <c r="E52" s="370"/>
      <c r="F52" s="371"/>
      <c r="G52" s="29">
        <v>220</v>
      </c>
      <c r="H52" s="25">
        <v>87</v>
      </c>
      <c r="I52" s="25">
        <v>103</v>
      </c>
      <c r="J52" s="21">
        <f t="shared" si="9"/>
        <v>16</v>
      </c>
      <c r="K52" s="20" t="s">
        <v>495</v>
      </c>
      <c r="L52" s="108" t="s">
        <v>417</v>
      </c>
    </row>
    <row r="53" spans="1:12" ht="34.799999999999997" x14ac:dyDescent="0.3">
      <c r="A53" s="156">
        <v>27</v>
      </c>
      <c r="B53" s="361" t="s">
        <v>412</v>
      </c>
      <c r="C53" s="361"/>
      <c r="D53" s="361"/>
      <c r="E53" s="361"/>
      <c r="F53" s="361"/>
      <c r="G53" s="119"/>
      <c r="H53" s="9">
        <v>1949</v>
      </c>
      <c r="I53" s="9">
        <v>1949</v>
      </c>
      <c r="J53" s="7">
        <f t="shared" si="9"/>
        <v>0</v>
      </c>
      <c r="K53" s="8" t="str">
        <f t="shared" si="11"/>
        <v>N/A</v>
      </c>
      <c r="L53" s="115" t="s">
        <v>436</v>
      </c>
    </row>
    <row r="54" spans="1:12" ht="51" customHeight="1" x14ac:dyDescent="0.3">
      <c r="A54" s="156">
        <v>28</v>
      </c>
      <c r="B54" s="361" t="s">
        <v>397</v>
      </c>
      <c r="C54" s="361"/>
      <c r="D54" s="361"/>
      <c r="E54" s="361"/>
      <c r="F54" s="361"/>
      <c r="G54" s="119"/>
      <c r="H54" s="9">
        <v>1949</v>
      </c>
      <c r="I54" s="9">
        <v>1949</v>
      </c>
      <c r="J54" s="7">
        <f t="shared" si="9"/>
        <v>0</v>
      </c>
      <c r="K54" s="8" t="str">
        <f t="shared" si="11"/>
        <v>N/A</v>
      </c>
      <c r="L54" s="115" t="s">
        <v>437</v>
      </c>
    </row>
    <row r="55" spans="1:12" ht="49.5" customHeight="1" x14ac:dyDescent="0.3">
      <c r="A55" s="156">
        <v>29</v>
      </c>
      <c r="B55" s="373" t="s">
        <v>413</v>
      </c>
      <c r="C55" s="374"/>
      <c r="D55" s="374"/>
      <c r="E55" s="374"/>
      <c r="F55" s="375"/>
      <c r="G55" s="119"/>
      <c r="H55" s="9">
        <v>1949</v>
      </c>
      <c r="I55" s="9">
        <v>1949</v>
      </c>
      <c r="J55" s="7">
        <f t="shared" si="9"/>
        <v>0</v>
      </c>
      <c r="K55" s="8" t="str">
        <f t="shared" si="11"/>
        <v>N/A</v>
      </c>
      <c r="L55" s="115" t="s">
        <v>414</v>
      </c>
    </row>
    <row r="56" spans="1:12" ht="61.5" customHeight="1" x14ac:dyDescent="0.3">
      <c r="A56" s="156">
        <v>30</v>
      </c>
      <c r="B56" s="373" t="s">
        <v>398</v>
      </c>
      <c r="C56" s="374"/>
      <c r="D56" s="374"/>
      <c r="E56" s="374"/>
      <c r="F56" s="375"/>
      <c r="G56" s="119"/>
      <c r="H56" s="9">
        <v>1949</v>
      </c>
      <c r="I56" s="9">
        <v>1949</v>
      </c>
      <c r="J56" s="7">
        <f t="shared" si="9"/>
        <v>0</v>
      </c>
      <c r="K56" s="8" t="str">
        <f t="shared" si="11"/>
        <v>N/A</v>
      </c>
      <c r="L56" s="115"/>
    </row>
    <row r="57" spans="1:12" ht="52.2" x14ac:dyDescent="0.3">
      <c r="A57" s="156">
        <v>31</v>
      </c>
      <c r="B57" s="460" t="s">
        <v>137</v>
      </c>
      <c r="C57" s="460"/>
      <c r="D57" s="460"/>
      <c r="E57" s="460"/>
      <c r="F57" s="460"/>
      <c r="G57" s="21">
        <v>220</v>
      </c>
      <c r="H57" s="21">
        <v>87</v>
      </c>
      <c r="I57" s="21">
        <v>103</v>
      </c>
      <c r="J57" s="21">
        <f t="shared" si="9"/>
        <v>16</v>
      </c>
      <c r="K57" s="20" t="s">
        <v>495</v>
      </c>
      <c r="L57" s="108" t="s">
        <v>418</v>
      </c>
    </row>
    <row r="58" spans="1:12" ht="49.5" customHeight="1" x14ac:dyDescent="0.3">
      <c r="A58" s="156">
        <v>32</v>
      </c>
      <c r="B58" s="460" t="s">
        <v>399</v>
      </c>
      <c r="C58" s="460"/>
      <c r="D58" s="460"/>
      <c r="E58" s="460"/>
      <c r="F58" s="460"/>
      <c r="G58" s="21"/>
      <c r="H58" s="21">
        <v>87</v>
      </c>
      <c r="I58" s="21">
        <v>103</v>
      </c>
      <c r="J58" s="21">
        <f t="shared" si="9"/>
        <v>16</v>
      </c>
      <c r="K58" s="20" t="s">
        <v>495</v>
      </c>
      <c r="L58" s="120"/>
    </row>
    <row r="59" spans="1:12" ht="52.2" x14ac:dyDescent="0.3">
      <c r="A59" s="156">
        <v>33</v>
      </c>
      <c r="B59" s="369" t="s">
        <v>191</v>
      </c>
      <c r="C59" s="370"/>
      <c r="D59" s="370"/>
      <c r="E59" s="370"/>
      <c r="F59" s="371"/>
      <c r="G59" s="21">
        <v>220</v>
      </c>
      <c r="H59" s="21">
        <v>87</v>
      </c>
      <c r="I59" s="21">
        <v>103</v>
      </c>
      <c r="J59" s="21">
        <f t="shared" si="9"/>
        <v>16</v>
      </c>
      <c r="K59" s="20" t="s">
        <v>495</v>
      </c>
      <c r="L59" s="108" t="s">
        <v>419</v>
      </c>
    </row>
    <row r="60" spans="1:12" ht="54" customHeight="1" x14ac:dyDescent="0.3">
      <c r="A60" s="159">
        <v>34</v>
      </c>
      <c r="B60" s="369" t="s">
        <v>400</v>
      </c>
      <c r="C60" s="370"/>
      <c r="D60" s="370"/>
      <c r="E60" s="370"/>
      <c r="F60" s="371"/>
      <c r="G60" s="20"/>
      <c r="H60" s="20">
        <v>87</v>
      </c>
      <c r="I60" s="20">
        <v>103</v>
      </c>
      <c r="J60" s="21">
        <f t="shared" si="9"/>
        <v>16</v>
      </c>
      <c r="K60" s="20" t="s">
        <v>495</v>
      </c>
      <c r="L60" s="120"/>
    </row>
    <row r="61" spans="1:12" ht="69.599999999999994" x14ac:dyDescent="0.3">
      <c r="A61" s="156">
        <v>35</v>
      </c>
      <c r="B61" s="373" t="s">
        <v>28</v>
      </c>
      <c r="C61" s="374"/>
      <c r="D61" s="374"/>
      <c r="E61" s="375"/>
      <c r="F61" s="148" t="s">
        <v>392</v>
      </c>
      <c r="G61" s="8"/>
      <c r="H61" s="8">
        <v>258</v>
      </c>
      <c r="I61" s="8">
        <v>1638</v>
      </c>
      <c r="J61" s="7">
        <f t="shared" si="9"/>
        <v>1380</v>
      </c>
      <c r="K61" s="20" t="s">
        <v>451</v>
      </c>
      <c r="L61" s="117" t="s">
        <v>401</v>
      </c>
    </row>
    <row r="62" spans="1:12" ht="69.599999999999994" x14ac:dyDescent="0.3">
      <c r="A62" s="159">
        <v>36</v>
      </c>
      <c r="B62" s="482" t="s">
        <v>138</v>
      </c>
      <c r="C62" s="483"/>
      <c r="D62" s="483"/>
      <c r="E62" s="484"/>
      <c r="F62" s="118" t="s">
        <v>392</v>
      </c>
      <c r="G62" s="21">
        <v>1008</v>
      </c>
      <c r="H62" s="25">
        <v>258</v>
      </c>
      <c r="I62" s="25">
        <v>523</v>
      </c>
      <c r="J62" s="178">
        <f t="shared" si="9"/>
        <v>265</v>
      </c>
      <c r="K62" s="20" t="s">
        <v>479</v>
      </c>
      <c r="L62" s="117" t="s">
        <v>423</v>
      </c>
    </row>
    <row r="63" spans="1:12" ht="60.75" customHeight="1" x14ac:dyDescent="0.3">
      <c r="A63" s="156">
        <v>37</v>
      </c>
      <c r="B63" s="482" t="s">
        <v>402</v>
      </c>
      <c r="C63" s="483"/>
      <c r="D63" s="483"/>
      <c r="E63" s="483"/>
      <c r="F63" s="484"/>
      <c r="G63" s="21">
        <v>6840</v>
      </c>
      <c r="H63" s="25">
        <v>6207</v>
      </c>
      <c r="I63" s="25">
        <v>6472</v>
      </c>
      <c r="J63" s="25">
        <f t="shared" si="9"/>
        <v>265</v>
      </c>
      <c r="K63" s="20" t="s">
        <v>479</v>
      </c>
      <c r="L63" s="117" t="s">
        <v>403</v>
      </c>
    </row>
    <row r="64" spans="1:12" ht="69.599999999999994" x14ac:dyDescent="0.3">
      <c r="A64" s="159">
        <v>38</v>
      </c>
      <c r="B64" s="482" t="s">
        <v>367</v>
      </c>
      <c r="C64" s="483"/>
      <c r="D64" s="483"/>
      <c r="E64" s="484"/>
      <c r="F64" s="118" t="s">
        <v>392</v>
      </c>
      <c r="G64" s="21">
        <v>168</v>
      </c>
      <c r="H64" s="25">
        <v>37</v>
      </c>
      <c r="I64" s="25">
        <v>81</v>
      </c>
      <c r="J64" s="178">
        <f t="shared" si="9"/>
        <v>44</v>
      </c>
      <c r="K64" s="20" t="s">
        <v>479</v>
      </c>
      <c r="L64" s="117" t="s">
        <v>424</v>
      </c>
    </row>
    <row r="65" spans="1:12" ht="37.5" customHeight="1" x14ac:dyDescent="0.3">
      <c r="A65" s="156">
        <v>39</v>
      </c>
      <c r="B65" s="482" t="s">
        <v>404</v>
      </c>
      <c r="C65" s="483"/>
      <c r="D65" s="483"/>
      <c r="E65" s="483"/>
      <c r="F65" s="484"/>
      <c r="G65" s="21">
        <v>1110</v>
      </c>
      <c r="H65" s="25">
        <v>1099</v>
      </c>
      <c r="I65" s="25">
        <v>1143</v>
      </c>
      <c r="J65" s="25">
        <f t="shared" si="9"/>
        <v>44</v>
      </c>
      <c r="K65" s="20" t="s">
        <v>479</v>
      </c>
      <c r="L65" s="121" t="s">
        <v>425</v>
      </c>
    </row>
    <row r="66" spans="1:12" ht="39.75" customHeight="1" x14ac:dyDescent="0.3">
      <c r="A66" s="159">
        <v>40</v>
      </c>
      <c r="B66" s="361" t="s">
        <v>29</v>
      </c>
      <c r="C66" s="361"/>
      <c r="D66" s="361"/>
      <c r="E66" s="361"/>
      <c r="F66" s="361"/>
      <c r="G66" s="9"/>
      <c r="H66" s="7">
        <v>1346</v>
      </c>
      <c r="I66" s="7">
        <v>1346</v>
      </c>
      <c r="J66" s="7">
        <f t="shared" si="9"/>
        <v>0</v>
      </c>
      <c r="K66" s="8" t="str">
        <f t="shared" ref="K66" si="12">IF(J66=0,"N/A","Please give reason for variation in figures")</f>
        <v>N/A</v>
      </c>
      <c r="L66" s="115" t="s">
        <v>414</v>
      </c>
    </row>
    <row r="67" spans="1:12" ht="57.75" customHeight="1" x14ac:dyDescent="0.3">
      <c r="A67" s="156">
        <v>41</v>
      </c>
      <c r="B67" s="369" t="s">
        <v>139</v>
      </c>
      <c r="C67" s="370"/>
      <c r="D67" s="370"/>
      <c r="E67" s="370"/>
      <c r="F67" s="371"/>
      <c r="G67" s="24">
        <v>90</v>
      </c>
      <c r="H67" s="25">
        <v>80</v>
      </c>
      <c r="I67" s="25">
        <v>84</v>
      </c>
      <c r="J67" s="25">
        <f t="shared" si="9"/>
        <v>4</v>
      </c>
      <c r="K67" s="20" t="s">
        <v>488</v>
      </c>
      <c r="L67" s="108" t="s">
        <v>420</v>
      </c>
    </row>
    <row r="68" spans="1:12" ht="39.75" customHeight="1" x14ac:dyDescent="0.3">
      <c r="A68" s="159">
        <v>42</v>
      </c>
      <c r="B68" s="361" t="s">
        <v>282</v>
      </c>
      <c r="C68" s="361"/>
      <c r="D68" s="361"/>
      <c r="E68" s="361"/>
      <c r="F68" s="361"/>
      <c r="G68" s="9"/>
      <c r="H68" s="7">
        <v>0</v>
      </c>
      <c r="I68" s="7">
        <v>1359</v>
      </c>
      <c r="J68" s="9">
        <f t="shared" si="9"/>
        <v>1359</v>
      </c>
      <c r="K68" s="8" t="s">
        <v>479</v>
      </c>
      <c r="L68" s="166" t="s">
        <v>414</v>
      </c>
    </row>
    <row r="69" spans="1:12" ht="34.799999999999997" x14ac:dyDescent="0.3">
      <c r="A69" s="156">
        <v>43</v>
      </c>
      <c r="B69" s="369" t="s">
        <v>368</v>
      </c>
      <c r="C69" s="370"/>
      <c r="D69" s="370"/>
      <c r="E69" s="370"/>
      <c r="F69" s="371"/>
      <c r="G69" s="24">
        <v>90</v>
      </c>
      <c r="H69" s="25">
        <v>0</v>
      </c>
      <c r="I69" s="25">
        <v>0</v>
      </c>
      <c r="J69" s="25">
        <f t="shared" si="9"/>
        <v>0</v>
      </c>
      <c r="K69" s="20" t="str">
        <f>IF(J69=0,"N/A","Please give reason for variation in figures")</f>
        <v>N/A</v>
      </c>
      <c r="L69" s="121" t="s">
        <v>421</v>
      </c>
    </row>
    <row r="70" spans="1:12" ht="38.25" customHeight="1" x14ac:dyDescent="0.3">
      <c r="A70" s="159">
        <v>44</v>
      </c>
      <c r="B70" s="361" t="s">
        <v>253</v>
      </c>
      <c r="C70" s="361"/>
      <c r="D70" s="361"/>
      <c r="E70" s="361"/>
      <c r="F70" s="361"/>
      <c r="G70" s="9"/>
      <c r="H70" s="7">
        <v>0</v>
      </c>
      <c r="I70" s="7">
        <v>1359</v>
      </c>
      <c r="J70" s="9">
        <f t="shared" si="9"/>
        <v>1359</v>
      </c>
      <c r="K70" s="8" t="s">
        <v>479</v>
      </c>
      <c r="L70" s="115" t="s">
        <v>305</v>
      </c>
    </row>
    <row r="71" spans="1:12" ht="34.799999999999997" x14ac:dyDescent="0.3">
      <c r="A71" s="156">
        <v>45</v>
      </c>
      <c r="B71" s="369" t="s">
        <v>369</v>
      </c>
      <c r="C71" s="370"/>
      <c r="D71" s="370"/>
      <c r="E71" s="370"/>
      <c r="F71" s="371"/>
      <c r="G71" s="24">
        <v>90</v>
      </c>
      <c r="H71" s="25">
        <v>0</v>
      </c>
      <c r="I71" s="25">
        <v>0</v>
      </c>
      <c r="J71" s="25">
        <f t="shared" si="9"/>
        <v>0</v>
      </c>
      <c r="K71" s="20" t="str">
        <f>IF(J71=0,"N/A","Please give reason for variation in figures")</f>
        <v>N/A</v>
      </c>
      <c r="L71" s="121" t="s">
        <v>422</v>
      </c>
    </row>
    <row r="72" spans="1:12" ht="39.75" customHeight="1" x14ac:dyDescent="0.3">
      <c r="A72" s="355">
        <v>46</v>
      </c>
      <c r="B72" s="476" t="s">
        <v>141</v>
      </c>
      <c r="C72" s="477"/>
      <c r="D72" s="477"/>
      <c r="E72" s="478"/>
      <c r="F72" s="148" t="s">
        <v>30</v>
      </c>
      <c r="G72" s="9"/>
      <c r="H72" s="7">
        <v>0</v>
      </c>
      <c r="I72" s="7">
        <v>421</v>
      </c>
      <c r="J72" s="9">
        <f t="shared" si="9"/>
        <v>421</v>
      </c>
      <c r="K72" s="8" t="s">
        <v>479</v>
      </c>
      <c r="L72" s="166" t="s">
        <v>414</v>
      </c>
    </row>
    <row r="73" spans="1:12" ht="39.75" customHeight="1" x14ac:dyDescent="0.3">
      <c r="A73" s="357"/>
      <c r="B73" s="479"/>
      <c r="C73" s="480"/>
      <c r="D73" s="480"/>
      <c r="E73" s="481"/>
      <c r="F73" s="148" t="s">
        <v>31</v>
      </c>
      <c r="G73" s="9"/>
      <c r="H73" s="7">
        <v>0</v>
      </c>
      <c r="I73" s="7">
        <v>1359</v>
      </c>
      <c r="J73" s="9">
        <f t="shared" si="9"/>
        <v>1359</v>
      </c>
      <c r="K73" s="8" t="s">
        <v>479</v>
      </c>
      <c r="L73" s="166"/>
    </row>
    <row r="74" spans="1:12" ht="42.6" customHeight="1" x14ac:dyDescent="0.3">
      <c r="A74" s="146">
        <v>47</v>
      </c>
      <c r="B74" s="470" t="s">
        <v>202</v>
      </c>
      <c r="C74" s="471"/>
      <c r="D74" s="471"/>
      <c r="E74" s="471"/>
      <c r="F74" s="472"/>
      <c r="G74" s="24">
        <v>90</v>
      </c>
      <c r="H74" s="25">
        <v>67</v>
      </c>
      <c r="I74" s="25">
        <v>222</v>
      </c>
      <c r="J74" s="25">
        <f t="shared" si="9"/>
        <v>155</v>
      </c>
      <c r="K74" s="20" t="s">
        <v>451</v>
      </c>
      <c r="L74" s="114" t="s">
        <v>222</v>
      </c>
    </row>
    <row r="75" spans="1:12" ht="18" x14ac:dyDescent="0.3">
      <c r="A75" s="385" t="s">
        <v>317</v>
      </c>
      <c r="B75" s="386"/>
      <c r="C75" s="386"/>
      <c r="D75" s="386"/>
      <c r="E75" s="386"/>
      <c r="F75" s="386"/>
      <c r="G75" s="386"/>
      <c r="H75" s="386"/>
      <c r="I75" s="386"/>
      <c r="J75" s="386"/>
      <c r="K75" s="386"/>
      <c r="L75" s="387"/>
    </row>
    <row r="76" spans="1:12" ht="39.75" customHeight="1" x14ac:dyDescent="0.3">
      <c r="A76" s="147">
        <v>48</v>
      </c>
      <c r="B76" s="369" t="s">
        <v>140</v>
      </c>
      <c r="C76" s="370"/>
      <c r="D76" s="370"/>
      <c r="E76" s="370"/>
      <c r="F76" s="371"/>
      <c r="G76" s="24">
        <v>90</v>
      </c>
      <c r="H76" s="25">
        <v>80</v>
      </c>
      <c r="I76" s="25">
        <v>84</v>
      </c>
      <c r="J76" s="25">
        <f t="shared" ref="J76:J78" si="13">I76-H76</f>
        <v>4</v>
      </c>
      <c r="K76" s="20" t="s">
        <v>495</v>
      </c>
      <c r="L76" s="114" t="s">
        <v>210</v>
      </c>
    </row>
    <row r="77" spans="1:12" ht="34.799999999999997" x14ac:dyDescent="0.3">
      <c r="A77" s="146">
        <v>49</v>
      </c>
      <c r="B77" s="473" t="s">
        <v>426</v>
      </c>
      <c r="C77" s="474"/>
      <c r="D77" s="474"/>
      <c r="E77" s="474"/>
      <c r="F77" s="475"/>
      <c r="G77" s="24"/>
      <c r="H77" s="25">
        <v>0</v>
      </c>
      <c r="I77" s="25">
        <v>0</v>
      </c>
      <c r="J77" s="25">
        <f t="shared" si="13"/>
        <v>0</v>
      </c>
      <c r="K77" s="20" t="str">
        <f>IF(J77=0,"N/A","Please give reason for variation in figures")</f>
        <v>N/A</v>
      </c>
      <c r="L77" s="114" t="s">
        <v>237</v>
      </c>
    </row>
    <row r="78" spans="1:12" ht="33" customHeight="1" x14ac:dyDescent="0.3">
      <c r="A78" s="156">
        <v>50</v>
      </c>
      <c r="B78" s="405" t="s">
        <v>408</v>
      </c>
      <c r="C78" s="408"/>
      <c r="D78" s="408"/>
      <c r="E78" s="408"/>
      <c r="F78" s="406"/>
      <c r="G78" s="9"/>
      <c r="H78" s="7">
        <v>0</v>
      </c>
      <c r="I78" s="7">
        <v>0</v>
      </c>
      <c r="J78" s="7">
        <f t="shared" si="13"/>
        <v>0</v>
      </c>
      <c r="K78" s="8" t="str">
        <f t="shared" ref="K78" si="14">IF(J78=0,"N/A","Please give reason for variation in figures")</f>
        <v>N/A</v>
      </c>
      <c r="L78" s="166" t="s">
        <v>414</v>
      </c>
    </row>
    <row r="79" spans="1:12" ht="18" x14ac:dyDescent="0.3">
      <c r="A79" s="385" t="s">
        <v>192</v>
      </c>
      <c r="B79" s="386"/>
      <c r="C79" s="386"/>
      <c r="D79" s="386"/>
      <c r="E79" s="386"/>
      <c r="F79" s="386"/>
      <c r="G79" s="386"/>
      <c r="H79" s="386"/>
      <c r="I79" s="386"/>
      <c r="J79" s="386"/>
      <c r="K79" s="386"/>
      <c r="L79" s="387"/>
    </row>
    <row r="80" spans="1:12" ht="34.799999999999997" x14ac:dyDescent="0.3">
      <c r="A80" s="156">
        <v>51</v>
      </c>
      <c r="B80" s="369" t="s">
        <v>172</v>
      </c>
      <c r="C80" s="370"/>
      <c r="D80" s="370"/>
      <c r="E80" s="370"/>
      <c r="F80" s="371"/>
      <c r="G80" s="122"/>
      <c r="H80" s="25">
        <v>0</v>
      </c>
      <c r="I80" s="25">
        <v>0</v>
      </c>
      <c r="J80" s="25">
        <f>I80-H80</f>
        <v>0</v>
      </c>
      <c r="K80" s="20" t="str">
        <f t="shared" ref="K80:K87" si="15">IF(J80=0,"N/A","Please give reason for variation in figures")</f>
        <v>N/A</v>
      </c>
      <c r="L80" s="114" t="s">
        <v>211</v>
      </c>
    </row>
    <row r="81" spans="1:12" ht="34.799999999999997" x14ac:dyDescent="0.3">
      <c r="A81" s="156">
        <v>52</v>
      </c>
      <c r="B81" s="369" t="s">
        <v>184</v>
      </c>
      <c r="C81" s="370"/>
      <c r="D81" s="370"/>
      <c r="E81" s="370"/>
      <c r="F81" s="371"/>
      <c r="G81" s="122"/>
      <c r="H81" s="25">
        <v>0</v>
      </c>
      <c r="I81" s="25">
        <v>0</v>
      </c>
      <c r="J81" s="25">
        <f t="shared" ref="J81:J87" si="16">I81-H81</f>
        <v>0</v>
      </c>
      <c r="K81" s="20" t="str">
        <f t="shared" si="15"/>
        <v>N/A</v>
      </c>
      <c r="L81" s="114" t="s">
        <v>211</v>
      </c>
    </row>
    <row r="82" spans="1:12" ht="34.799999999999997" x14ac:dyDescent="0.3">
      <c r="A82" s="156">
        <v>53</v>
      </c>
      <c r="B82" s="365" t="s">
        <v>196</v>
      </c>
      <c r="C82" s="366"/>
      <c r="D82" s="366"/>
      <c r="E82" s="366"/>
      <c r="F82" s="367"/>
      <c r="G82" s="122"/>
      <c r="H82" s="25">
        <v>0</v>
      </c>
      <c r="I82" s="25">
        <v>0</v>
      </c>
      <c r="J82" s="25">
        <f t="shared" si="16"/>
        <v>0</v>
      </c>
      <c r="K82" s="20" t="str">
        <f t="shared" si="15"/>
        <v>N/A</v>
      </c>
      <c r="L82" s="114" t="s">
        <v>211</v>
      </c>
    </row>
    <row r="83" spans="1:12" ht="34.799999999999997" x14ac:dyDescent="0.3">
      <c r="A83" s="156">
        <v>54</v>
      </c>
      <c r="B83" s="365" t="s">
        <v>197</v>
      </c>
      <c r="C83" s="366"/>
      <c r="D83" s="366"/>
      <c r="E83" s="366"/>
      <c r="F83" s="367"/>
      <c r="G83" s="122"/>
      <c r="H83" s="25">
        <v>0</v>
      </c>
      <c r="I83" s="25">
        <v>0</v>
      </c>
      <c r="J83" s="25">
        <f t="shared" si="16"/>
        <v>0</v>
      </c>
      <c r="K83" s="20" t="str">
        <f t="shared" si="15"/>
        <v>N/A</v>
      </c>
      <c r="L83" s="114" t="s">
        <v>211</v>
      </c>
    </row>
    <row r="84" spans="1:12" ht="34.799999999999997" x14ac:dyDescent="0.3">
      <c r="A84" s="156">
        <v>55</v>
      </c>
      <c r="B84" s="369" t="s">
        <v>173</v>
      </c>
      <c r="C84" s="370"/>
      <c r="D84" s="370"/>
      <c r="E84" s="370"/>
      <c r="F84" s="371"/>
      <c r="G84" s="122"/>
      <c r="H84" s="25">
        <v>0</v>
      </c>
      <c r="I84" s="25">
        <v>0</v>
      </c>
      <c r="J84" s="25">
        <f t="shared" si="16"/>
        <v>0</v>
      </c>
      <c r="K84" s="20" t="str">
        <f t="shared" si="15"/>
        <v>N/A</v>
      </c>
      <c r="L84" s="114" t="s">
        <v>211</v>
      </c>
    </row>
    <row r="85" spans="1:12" ht="34.799999999999997" x14ac:dyDescent="0.3">
      <c r="A85" s="156">
        <v>56</v>
      </c>
      <c r="B85" s="369" t="s">
        <v>174</v>
      </c>
      <c r="C85" s="370"/>
      <c r="D85" s="370"/>
      <c r="E85" s="370"/>
      <c r="F85" s="371"/>
      <c r="G85" s="122"/>
      <c r="H85" s="25">
        <v>0</v>
      </c>
      <c r="I85" s="25">
        <v>0</v>
      </c>
      <c r="J85" s="25">
        <f t="shared" si="16"/>
        <v>0</v>
      </c>
      <c r="K85" s="20" t="str">
        <f t="shared" si="15"/>
        <v>N/A</v>
      </c>
      <c r="L85" s="114" t="s">
        <v>211</v>
      </c>
    </row>
    <row r="86" spans="1:12" ht="34.799999999999997" x14ac:dyDescent="0.3">
      <c r="A86" s="156">
        <v>57</v>
      </c>
      <c r="B86" s="369" t="s">
        <v>175</v>
      </c>
      <c r="C86" s="370"/>
      <c r="D86" s="370"/>
      <c r="E86" s="370"/>
      <c r="F86" s="371"/>
      <c r="G86" s="122"/>
      <c r="H86" s="25">
        <v>0</v>
      </c>
      <c r="I86" s="25">
        <v>0</v>
      </c>
      <c r="J86" s="25">
        <f t="shared" si="16"/>
        <v>0</v>
      </c>
      <c r="K86" s="20" t="str">
        <f t="shared" si="15"/>
        <v>N/A</v>
      </c>
      <c r="L86" s="114" t="s">
        <v>211</v>
      </c>
    </row>
    <row r="87" spans="1:12" ht="17.399999999999999" x14ac:dyDescent="0.3">
      <c r="A87" s="156">
        <v>58</v>
      </c>
      <c r="B87" s="369" t="s">
        <v>144</v>
      </c>
      <c r="C87" s="370"/>
      <c r="D87" s="370"/>
      <c r="E87" s="370"/>
      <c r="F87" s="371"/>
      <c r="G87" s="122"/>
      <c r="H87" s="25">
        <v>0</v>
      </c>
      <c r="I87" s="25">
        <v>0</v>
      </c>
      <c r="J87" s="25">
        <f t="shared" si="16"/>
        <v>0</v>
      </c>
      <c r="K87" s="20" t="str">
        <f t="shared" si="15"/>
        <v>N/A</v>
      </c>
      <c r="L87" s="167"/>
    </row>
    <row r="88" spans="1:12" ht="33.75" customHeight="1" x14ac:dyDescent="0.3">
      <c r="A88" s="385" t="s">
        <v>283</v>
      </c>
      <c r="B88" s="386"/>
      <c r="C88" s="386"/>
      <c r="D88" s="386"/>
      <c r="E88" s="386"/>
      <c r="F88" s="386"/>
      <c r="G88" s="386"/>
      <c r="H88" s="386"/>
      <c r="I88" s="386"/>
      <c r="J88" s="386"/>
      <c r="K88" s="386"/>
      <c r="L88" s="387"/>
    </row>
    <row r="89" spans="1:12" ht="31.5" customHeight="1" x14ac:dyDescent="0.3">
      <c r="A89" s="156">
        <v>59</v>
      </c>
      <c r="B89" s="361" t="s">
        <v>409</v>
      </c>
      <c r="C89" s="361"/>
      <c r="D89" s="361"/>
      <c r="E89" s="361"/>
      <c r="F89" s="361"/>
      <c r="G89" s="97"/>
      <c r="H89" s="7">
        <v>463</v>
      </c>
      <c r="I89" s="7">
        <v>467</v>
      </c>
      <c r="J89" s="96">
        <f>I89-H89</f>
        <v>4</v>
      </c>
      <c r="K89" s="8" t="s">
        <v>497</v>
      </c>
      <c r="L89" s="115"/>
    </row>
    <row r="90" spans="1:12" ht="31.5" customHeight="1" x14ac:dyDescent="0.3">
      <c r="A90" s="355">
        <v>60</v>
      </c>
      <c r="B90" s="461" t="s">
        <v>410</v>
      </c>
      <c r="C90" s="462"/>
      <c r="D90" s="463"/>
      <c r="E90" s="361" t="s">
        <v>405</v>
      </c>
      <c r="F90" s="361"/>
      <c r="G90" s="97"/>
      <c r="H90" s="7">
        <v>408</v>
      </c>
      <c r="I90" s="7">
        <v>408</v>
      </c>
      <c r="J90" s="96">
        <f t="shared" ref="J90:J93" si="17">I90-H90</f>
        <v>0</v>
      </c>
      <c r="K90" s="8" t="str">
        <f t="shared" ref="K90" si="18">IF(J90=0,"N/A","Please give reason for variation in figures")</f>
        <v>N/A</v>
      </c>
      <c r="L90" s="115"/>
    </row>
    <row r="91" spans="1:12" ht="31.5" customHeight="1" x14ac:dyDescent="0.3">
      <c r="A91" s="356"/>
      <c r="B91" s="464"/>
      <c r="C91" s="465"/>
      <c r="D91" s="466"/>
      <c r="E91" s="361" t="s">
        <v>389</v>
      </c>
      <c r="F91" s="361"/>
      <c r="G91" s="97"/>
      <c r="H91" s="7">
        <v>7</v>
      </c>
      <c r="I91" s="7">
        <v>4</v>
      </c>
      <c r="J91" s="96">
        <f t="shared" si="17"/>
        <v>-3</v>
      </c>
      <c r="K91" s="8" t="s">
        <v>482</v>
      </c>
      <c r="L91" s="115"/>
    </row>
    <row r="92" spans="1:12" ht="31.5" customHeight="1" x14ac:dyDescent="0.3">
      <c r="A92" s="356"/>
      <c r="B92" s="464"/>
      <c r="C92" s="465"/>
      <c r="D92" s="466"/>
      <c r="E92" s="361" t="s">
        <v>390</v>
      </c>
      <c r="F92" s="361"/>
      <c r="G92" s="97"/>
      <c r="H92" s="7">
        <v>231</v>
      </c>
      <c r="I92" s="7">
        <v>244</v>
      </c>
      <c r="J92" s="96">
        <f t="shared" si="17"/>
        <v>13</v>
      </c>
      <c r="K92" s="8" t="s">
        <v>482</v>
      </c>
      <c r="L92" s="115"/>
    </row>
    <row r="93" spans="1:12" ht="31.5" customHeight="1" x14ac:dyDescent="0.3">
      <c r="A93" s="357"/>
      <c r="B93" s="467"/>
      <c r="C93" s="468"/>
      <c r="D93" s="469"/>
      <c r="E93" s="361" t="s">
        <v>47</v>
      </c>
      <c r="F93" s="361"/>
      <c r="G93" s="97"/>
      <c r="H93" s="7">
        <v>212</v>
      </c>
      <c r="I93" s="7">
        <v>205</v>
      </c>
      <c r="J93" s="96">
        <f t="shared" si="17"/>
        <v>-7</v>
      </c>
      <c r="K93" s="8" t="s">
        <v>482</v>
      </c>
      <c r="L93" s="115" t="s">
        <v>307</v>
      </c>
    </row>
    <row r="94" spans="1:12" ht="39.75" customHeight="1" x14ac:dyDescent="0.3">
      <c r="A94" s="158">
        <v>61</v>
      </c>
      <c r="B94" s="369" t="s">
        <v>200</v>
      </c>
      <c r="C94" s="370"/>
      <c r="D94" s="370"/>
      <c r="E94" s="370"/>
      <c r="F94" s="371"/>
      <c r="G94" s="122"/>
      <c r="H94" s="25">
        <v>0</v>
      </c>
      <c r="I94" s="25">
        <v>0</v>
      </c>
      <c r="J94" s="112">
        <f>I94-H94</f>
        <v>0</v>
      </c>
      <c r="K94" s="20" t="str">
        <f>IF(J94=0,"N/A","Please give reason for variation in figures")</f>
        <v>N/A</v>
      </c>
      <c r="L94" s="114" t="s">
        <v>318</v>
      </c>
    </row>
    <row r="95" spans="1:12" ht="24.75" customHeight="1" x14ac:dyDescent="0.3">
      <c r="A95" s="385" t="s">
        <v>284</v>
      </c>
      <c r="B95" s="386"/>
      <c r="C95" s="386"/>
      <c r="D95" s="386"/>
      <c r="E95" s="386"/>
      <c r="F95" s="386"/>
      <c r="G95" s="386"/>
      <c r="H95" s="386"/>
      <c r="I95" s="386"/>
      <c r="J95" s="386"/>
      <c r="K95" s="386"/>
      <c r="L95" s="387"/>
    </row>
    <row r="96" spans="1:12" ht="36" customHeight="1" x14ac:dyDescent="0.3">
      <c r="A96" s="161">
        <v>62</v>
      </c>
      <c r="B96" s="361" t="s">
        <v>285</v>
      </c>
      <c r="C96" s="361"/>
      <c r="D96" s="361"/>
      <c r="E96" s="361"/>
      <c r="F96" s="361"/>
      <c r="G96" s="97"/>
      <c r="H96" s="139">
        <v>54</v>
      </c>
      <c r="I96" s="139">
        <v>54</v>
      </c>
      <c r="J96" s="96">
        <f>I96-H96</f>
        <v>0</v>
      </c>
      <c r="K96" s="8" t="str">
        <f t="shared" ref="K96:K109" si="19">IF(J96=0,"N/A","Please give reason for variation in figures")</f>
        <v>N/A</v>
      </c>
      <c r="L96" s="166"/>
    </row>
    <row r="97" spans="1:12" ht="30" customHeight="1" x14ac:dyDescent="0.3">
      <c r="A97" s="161">
        <v>63</v>
      </c>
      <c r="B97" s="460" t="s">
        <v>286</v>
      </c>
      <c r="C97" s="460"/>
      <c r="D97" s="460"/>
      <c r="E97" s="460"/>
      <c r="F97" s="460"/>
      <c r="G97" s="97"/>
      <c r="H97" s="111">
        <v>0</v>
      </c>
      <c r="I97" s="111">
        <v>0</v>
      </c>
      <c r="J97" s="112">
        <f>I97-H97</f>
        <v>0</v>
      </c>
      <c r="K97" s="20" t="str">
        <f t="shared" si="19"/>
        <v>N/A</v>
      </c>
      <c r="L97" s="167"/>
    </row>
    <row r="98" spans="1:12" ht="30" customHeight="1" x14ac:dyDescent="0.3">
      <c r="A98" s="161">
        <v>64</v>
      </c>
      <c r="B98" s="460" t="s">
        <v>323</v>
      </c>
      <c r="C98" s="460"/>
      <c r="D98" s="460"/>
      <c r="E98" s="460"/>
      <c r="F98" s="460"/>
      <c r="G98" s="97"/>
      <c r="H98" s="111">
        <v>0</v>
      </c>
      <c r="I98" s="111">
        <v>0</v>
      </c>
      <c r="J98" s="112">
        <f>I98-H98</f>
        <v>0</v>
      </c>
      <c r="K98" s="20" t="str">
        <f t="shared" si="19"/>
        <v>N/A</v>
      </c>
      <c r="L98" s="167"/>
    </row>
    <row r="99" spans="1:12" ht="18" x14ac:dyDescent="0.3">
      <c r="A99" s="385" t="s">
        <v>48</v>
      </c>
      <c r="B99" s="386"/>
      <c r="C99" s="386"/>
      <c r="D99" s="386"/>
      <c r="E99" s="386"/>
      <c r="F99" s="386"/>
      <c r="G99" s="386"/>
      <c r="H99" s="386"/>
      <c r="I99" s="386"/>
      <c r="J99" s="386"/>
      <c r="K99" s="386"/>
      <c r="L99" s="387"/>
    </row>
    <row r="100" spans="1:12" ht="29.25" customHeight="1" x14ac:dyDescent="0.3">
      <c r="A100" s="93">
        <v>65</v>
      </c>
      <c r="B100" s="452" t="s">
        <v>49</v>
      </c>
      <c r="C100" s="452"/>
      <c r="D100" s="452"/>
      <c r="E100" s="452"/>
      <c r="F100" s="452"/>
      <c r="G100" s="97"/>
      <c r="H100" s="9">
        <v>131</v>
      </c>
      <c r="I100" s="9">
        <v>131</v>
      </c>
      <c r="J100" s="96">
        <f>I100-H100</f>
        <v>0</v>
      </c>
      <c r="K100" s="8" t="str">
        <f t="shared" si="19"/>
        <v>N/A</v>
      </c>
      <c r="L100" s="115"/>
    </row>
    <row r="101" spans="1:12" ht="29.25" customHeight="1" x14ac:dyDescent="0.3">
      <c r="A101" s="161">
        <v>66</v>
      </c>
      <c r="B101" s="454" t="s">
        <v>50</v>
      </c>
      <c r="C101" s="459"/>
      <c r="D101" s="459"/>
      <c r="E101" s="459"/>
      <c r="F101" s="455"/>
      <c r="G101" s="97"/>
      <c r="H101" s="9">
        <v>33</v>
      </c>
      <c r="I101" s="9">
        <v>33</v>
      </c>
      <c r="J101" s="96">
        <f t="shared" ref="J101:J104" si="20">I101-H101</f>
        <v>0</v>
      </c>
      <c r="K101" s="8" t="str">
        <f t="shared" si="19"/>
        <v>N/A</v>
      </c>
      <c r="L101" s="166"/>
    </row>
    <row r="102" spans="1:12" ht="29.25" customHeight="1" x14ac:dyDescent="0.3">
      <c r="A102" s="93">
        <v>67</v>
      </c>
      <c r="B102" s="452" t="s">
        <v>51</v>
      </c>
      <c r="C102" s="452"/>
      <c r="D102" s="452"/>
      <c r="E102" s="452"/>
      <c r="F102" s="452"/>
      <c r="G102" s="97"/>
      <c r="H102" s="9">
        <v>14</v>
      </c>
      <c r="I102" s="9">
        <v>13</v>
      </c>
      <c r="J102" s="96">
        <f t="shared" si="20"/>
        <v>-1</v>
      </c>
      <c r="K102" s="8" t="s">
        <v>498</v>
      </c>
      <c r="L102" s="166"/>
    </row>
    <row r="103" spans="1:12" ht="38.25" customHeight="1" x14ac:dyDescent="0.3">
      <c r="A103" s="451">
        <v>68</v>
      </c>
      <c r="B103" s="361" t="s">
        <v>411</v>
      </c>
      <c r="C103" s="361"/>
      <c r="D103" s="361"/>
      <c r="E103" s="361" t="s">
        <v>52</v>
      </c>
      <c r="F103" s="361"/>
      <c r="G103" s="97"/>
      <c r="H103" s="9">
        <v>0</v>
      </c>
      <c r="I103" s="9">
        <v>0</v>
      </c>
      <c r="J103" s="96">
        <f t="shared" si="20"/>
        <v>0</v>
      </c>
      <c r="K103" s="8" t="str">
        <f t="shared" si="19"/>
        <v>N/A</v>
      </c>
      <c r="L103" s="166"/>
    </row>
    <row r="104" spans="1:12" ht="47.25" customHeight="1" x14ac:dyDescent="0.3">
      <c r="A104" s="451"/>
      <c r="B104" s="361"/>
      <c r="C104" s="361"/>
      <c r="D104" s="361"/>
      <c r="E104" s="361" t="s">
        <v>53</v>
      </c>
      <c r="F104" s="361"/>
      <c r="G104" s="97"/>
      <c r="H104" s="9">
        <v>0</v>
      </c>
      <c r="I104" s="9">
        <v>0</v>
      </c>
      <c r="J104" s="96">
        <f t="shared" si="20"/>
        <v>0</v>
      </c>
      <c r="K104" s="8" t="str">
        <f t="shared" si="19"/>
        <v>N/A</v>
      </c>
      <c r="L104" s="166"/>
    </row>
    <row r="105" spans="1:12" ht="18" x14ac:dyDescent="0.3">
      <c r="A105" s="385" t="s">
        <v>145</v>
      </c>
      <c r="B105" s="386"/>
      <c r="C105" s="386"/>
      <c r="D105" s="386"/>
      <c r="E105" s="386"/>
      <c r="F105" s="386"/>
      <c r="G105" s="386"/>
      <c r="H105" s="386"/>
      <c r="I105" s="386"/>
      <c r="J105" s="386"/>
      <c r="K105" s="386"/>
      <c r="L105" s="387"/>
    </row>
    <row r="106" spans="1:12" ht="34.799999999999997" x14ac:dyDescent="0.3">
      <c r="A106" s="157">
        <v>69</v>
      </c>
      <c r="B106" s="456" t="s">
        <v>188</v>
      </c>
      <c r="C106" s="457"/>
      <c r="D106" s="457"/>
      <c r="E106" s="457"/>
      <c r="F106" s="458"/>
      <c r="G106" s="11">
        <v>5</v>
      </c>
      <c r="H106" s="11">
        <v>5</v>
      </c>
      <c r="I106" s="11">
        <v>5</v>
      </c>
      <c r="J106" s="124">
        <f>I106-H106</f>
        <v>0</v>
      </c>
      <c r="K106" s="20" t="str">
        <f t="shared" si="19"/>
        <v>N/A</v>
      </c>
      <c r="L106" s="114" t="s">
        <v>287</v>
      </c>
    </row>
    <row r="107" spans="1:12" ht="34.799999999999997" x14ac:dyDescent="0.3">
      <c r="A107" s="157">
        <v>70</v>
      </c>
      <c r="B107" s="369" t="s">
        <v>189</v>
      </c>
      <c r="C107" s="370"/>
      <c r="D107" s="370"/>
      <c r="E107" s="370"/>
      <c r="F107" s="371"/>
      <c r="G107" s="11">
        <v>2</v>
      </c>
      <c r="H107" s="11">
        <v>2</v>
      </c>
      <c r="I107" s="11">
        <v>2</v>
      </c>
      <c r="J107" s="124">
        <f t="shared" ref="J107" si="21">I107-H107</f>
        <v>0</v>
      </c>
      <c r="K107" s="20" t="str">
        <f t="shared" si="19"/>
        <v>N/A</v>
      </c>
      <c r="L107" s="114" t="s">
        <v>288</v>
      </c>
    </row>
    <row r="108" spans="1:12" ht="45.75" customHeight="1" x14ac:dyDescent="0.3">
      <c r="A108" s="157">
        <v>71</v>
      </c>
      <c r="B108" s="369" t="s">
        <v>190</v>
      </c>
      <c r="C108" s="370"/>
      <c r="D108" s="370"/>
      <c r="E108" s="370"/>
      <c r="F108" s="371"/>
      <c r="G108" s="11">
        <v>7</v>
      </c>
      <c r="H108" s="11">
        <v>7</v>
      </c>
      <c r="I108" s="11">
        <v>7</v>
      </c>
      <c r="J108" s="124">
        <f>J106+J107</f>
        <v>0</v>
      </c>
      <c r="K108" s="20" t="str">
        <f t="shared" si="19"/>
        <v>N/A</v>
      </c>
      <c r="L108" s="154" t="s">
        <v>212</v>
      </c>
    </row>
    <row r="109" spans="1:12" ht="52.2" x14ac:dyDescent="0.3">
      <c r="A109" s="157">
        <v>72</v>
      </c>
      <c r="B109" s="365" t="s">
        <v>146</v>
      </c>
      <c r="C109" s="366"/>
      <c r="D109" s="366"/>
      <c r="E109" s="366"/>
      <c r="F109" s="367"/>
      <c r="G109" s="21"/>
      <c r="H109" s="25">
        <v>7</v>
      </c>
      <c r="I109" s="25">
        <v>7</v>
      </c>
      <c r="J109" s="124">
        <f>I109-H109</f>
        <v>0</v>
      </c>
      <c r="K109" s="20" t="str">
        <f t="shared" si="19"/>
        <v>N/A</v>
      </c>
      <c r="L109" s="114" t="s">
        <v>213</v>
      </c>
    </row>
    <row r="110" spans="1:12" ht="18" x14ac:dyDescent="0.3">
      <c r="A110" s="385" t="s">
        <v>54</v>
      </c>
      <c r="B110" s="386"/>
      <c r="C110" s="386"/>
      <c r="D110" s="386"/>
      <c r="E110" s="386"/>
      <c r="F110" s="386"/>
      <c r="G110" s="386"/>
      <c r="H110" s="386"/>
      <c r="I110" s="386"/>
      <c r="J110" s="386"/>
      <c r="K110" s="386"/>
      <c r="L110" s="387"/>
    </row>
    <row r="111" spans="1:12" ht="26.25" customHeight="1" x14ac:dyDescent="0.3">
      <c r="A111" s="93">
        <v>73</v>
      </c>
      <c r="B111" s="452" t="s">
        <v>55</v>
      </c>
      <c r="C111" s="452"/>
      <c r="D111" s="452"/>
      <c r="E111" s="452"/>
      <c r="F111" s="452"/>
      <c r="G111" s="139"/>
      <c r="H111" s="9">
        <v>24</v>
      </c>
      <c r="I111" s="9">
        <v>24</v>
      </c>
      <c r="J111" s="96">
        <f t="shared" ref="J111:J127" si="22">I111-H111</f>
        <v>0</v>
      </c>
      <c r="K111" s="8" t="str">
        <f t="shared" ref="K111:K120" si="23">IF(J111=0,"N/A","Please give reason for variation in figures")</f>
        <v>N/A</v>
      </c>
      <c r="L111" s="115"/>
    </row>
    <row r="112" spans="1:12" ht="26.25" customHeight="1" x14ac:dyDescent="0.3">
      <c r="A112" s="93">
        <v>74</v>
      </c>
      <c r="B112" s="452" t="s">
        <v>289</v>
      </c>
      <c r="C112" s="452"/>
      <c r="D112" s="452"/>
      <c r="E112" s="452"/>
      <c r="F112" s="452"/>
      <c r="G112" s="139"/>
      <c r="H112" s="9">
        <v>21</v>
      </c>
      <c r="I112" s="9">
        <v>21</v>
      </c>
      <c r="J112" s="96">
        <f t="shared" si="22"/>
        <v>0</v>
      </c>
      <c r="K112" s="8" t="str">
        <f t="shared" si="23"/>
        <v>N/A</v>
      </c>
      <c r="L112" s="166"/>
    </row>
    <row r="113" spans="1:12" ht="38.25" customHeight="1" x14ac:dyDescent="0.3">
      <c r="A113" s="451">
        <v>75</v>
      </c>
      <c r="B113" s="361" t="s">
        <v>56</v>
      </c>
      <c r="C113" s="361"/>
      <c r="D113" s="361"/>
      <c r="E113" s="361" t="s">
        <v>290</v>
      </c>
      <c r="F113" s="361"/>
      <c r="G113" s="139"/>
      <c r="H113" s="96">
        <v>0</v>
      </c>
      <c r="I113" s="96">
        <v>0</v>
      </c>
      <c r="J113" s="96">
        <f t="shared" si="22"/>
        <v>0</v>
      </c>
      <c r="K113" s="8" t="str">
        <f t="shared" si="23"/>
        <v>N/A</v>
      </c>
      <c r="L113" s="166"/>
    </row>
    <row r="114" spans="1:12" ht="38.25" customHeight="1" x14ac:dyDescent="0.3">
      <c r="A114" s="451"/>
      <c r="B114" s="361"/>
      <c r="C114" s="361"/>
      <c r="D114" s="361"/>
      <c r="E114" s="361" t="s">
        <v>57</v>
      </c>
      <c r="F114" s="361"/>
      <c r="G114" s="139"/>
      <c r="H114" s="96">
        <v>0</v>
      </c>
      <c r="I114" s="96">
        <v>0</v>
      </c>
      <c r="J114" s="96">
        <f t="shared" si="22"/>
        <v>0</v>
      </c>
      <c r="K114" s="8" t="str">
        <f t="shared" si="23"/>
        <v>N/A</v>
      </c>
      <c r="L114" s="166"/>
    </row>
    <row r="115" spans="1:12" ht="42" customHeight="1" x14ac:dyDescent="0.3">
      <c r="A115" s="451">
        <v>76</v>
      </c>
      <c r="B115" s="361" t="s">
        <v>58</v>
      </c>
      <c r="C115" s="361"/>
      <c r="D115" s="361"/>
      <c r="E115" s="361" t="s">
        <v>59</v>
      </c>
      <c r="F115" s="361"/>
      <c r="G115" s="139"/>
      <c r="H115" s="96">
        <v>0</v>
      </c>
      <c r="I115" s="96">
        <v>0</v>
      </c>
      <c r="J115" s="96">
        <f t="shared" si="22"/>
        <v>0</v>
      </c>
      <c r="K115" s="8" t="str">
        <f t="shared" si="23"/>
        <v>N/A</v>
      </c>
      <c r="L115" s="166"/>
    </row>
    <row r="116" spans="1:12" ht="33.75" customHeight="1" x14ac:dyDescent="0.3">
      <c r="A116" s="451"/>
      <c r="B116" s="361"/>
      <c r="C116" s="361"/>
      <c r="D116" s="361"/>
      <c r="E116" s="361" t="s">
        <v>60</v>
      </c>
      <c r="F116" s="361"/>
      <c r="G116" s="139"/>
      <c r="H116" s="96">
        <v>0</v>
      </c>
      <c r="I116" s="96">
        <v>0</v>
      </c>
      <c r="J116" s="96">
        <f t="shared" si="22"/>
        <v>0</v>
      </c>
      <c r="K116" s="8" t="str">
        <f t="shared" si="23"/>
        <v>N/A</v>
      </c>
      <c r="L116" s="166"/>
    </row>
    <row r="117" spans="1:12" ht="35.25" customHeight="1" x14ac:dyDescent="0.3">
      <c r="A117" s="451"/>
      <c r="B117" s="361"/>
      <c r="C117" s="361"/>
      <c r="D117" s="361"/>
      <c r="E117" s="361" t="s">
        <v>61</v>
      </c>
      <c r="F117" s="361"/>
      <c r="G117" s="139"/>
      <c r="H117" s="96">
        <v>0</v>
      </c>
      <c r="I117" s="96">
        <v>0</v>
      </c>
      <c r="J117" s="96">
        <f t="shared" si="22"/>
        <v>0</v>
      </c>
      <c r="K117" s="8" t="str">
        <f t="shared" si="23"/>
        <v>N/A</v>
      </c>
      <c r="L117" s="166"/>
    </row>
    <row r="118" spans="1:12" ht="45" customHeight="1" x14ac:dyDescent="0.3">
      <c r="A118" s="451"/>
      <c r="B118" s="361"/>
      <c r="C118" s="361"/>
      <c r="D118" s="361"/>
      <c r="E118" s="361" t="s">
        <v>62</v>
      </c>
      <c r="F118" s="361"/>
      <c r="G118" s="139"/>
      <c r="H118" s="96">
        <v>0</v>
      </c>
      <c r="I118" s="96">
        <v>0</v>
      </c>
      <c r="J118" s="96">
        <f t="shared" si="22"/>
        <v>0</v>
      </c>
      <c r="K118" s="8" t="str">
        <f t="shared" si="23"/>
        <v>N/A</v>
      </c>
      <c r="L118" s="166"/>
    </row>
    <row r="119" spans="1:12" ht="45" customHeight="1" x14ac:dyDescent="0.3">
      <c r="A119" s="161">
        <v>76.099999999999994</v>
      </c>
      <c r="B119" s="373" t="s">
        <v>478</v>
      </c>
      <c r="C119" s="374"/>
      <c r="D119" s="374"/>
      <c r="E119" s="374"/>
      <c r="F119" s="375"/>
      <c r="G119" s="139">
        <v>0</v>
      </c>
      <c r="H119" s="96">
        <v>298</v>
      </c>
      <c r="I119" s="96">
        <v>296</v>
      </c>
      <c r="J119" s="96">
        <f t="shared" ref="J119:J120" si="24">I119-H119</f>
        <v>-2</v>
      </c>
      <c r="K119" s="8" t="s">
        <v>496</v>
      </c>
      <c r="L119" s="166"/>
    </row>
    <row r="120" spans="1:12" ht="45" customHeight="1" x14ac:dyDescent="0.3">
      <c r="A120" s="161">
        <v>76.2</v>
      </c>
      <c r="B120" s="508" t="s">
        <v>477</v>
      </c>
      <c r="C120" s="508"/>
      <c r="D120" s="508"/>
      <c r="E120" s="508"/>
      <c r="F120" s="508"/>
      <c r="G120" s="139">
        <v>0</v>
      </c>
      <c r="H120" s="96">
        <v>0</v>
      </c>
      <c r="I120" s="96">
        <v>0</v>
      </c>
      <c r="J120" s="96">
        <f t="shared" si="24"/>
        <v>0</v>
      </c>
      <c r="K120" s="8" t="str">
        <f t="shared" si="23"/>
        <v>N/A</v>
      </c>
      <c r="L120" s="166"/>
    </row>
    <row r="121" spans="1:12" ht="18" x14ac:dyDescent="0.3">
      <c r="A121" s="385" t="s">
        <v>147</v>
      </c>
      <c r="B121" s="386"/>
      <c r="C121" s="386"/>
      <c r="D121" s="386"/>
      <c r="E121" s="386"/>
      <c r="F121" s="386"/>
      <c r="G121" s="386"/>
      <c r="H121" s="386"/>
      <c r="I121" s="386"/>
      <c r="J121" s="386"/>
      <c r="K121" s="386"/>
      <c r="L121" s="387"/>
    </row>
    <row r="122" spans="1:12" ht="15" customHeight="1" x14ac:dyDescent="0.3">
      <c r="A122" s="125">
        <v>77</v>
      </c>
      <c r="B122" s="460" t="s">
        <v>148</v>
      </c>
      <c r="C122" s="460"/>
      <c r="D122" s="460"/>
      <c r="E122" s="460"/>
      <c r="F122" s="460"/>
      <c r="G122" s="111"/>
      <c r="H122" s="123">
        <v>0</v>
      </c>
      <c r="I122" s="123">
        <v>0</v>
      </c>
      <c r="J122" s="112">
        <f t="shared" si="22"/>
        <v>0</v>
      </c>
      <c r="K122" s="126"/>
      <c r="L122" s="167"/>
    </row>
    <row r="123" spans="1:12" ht="15" customHeight="1" x14ac:dyDescent="0.3">
      <c r="A123" s="125">
        <v>78</v>
      </c>
      <c r="B123" s="460" t="s">
        <v>308</v>
      </c>
      <c r="C123" s="460"/>
      <c r="D123" s="460"/>
      <c r="E123" s="460"/>
      <c r="F123" s="460"/>
      <c r="G123" s="111"/>
      <c r="H123" s="123">
        <v>0</v>
      </c>
      <c r="I123" s="123">
        <v>0</v>
      </c>
      <c r="J123" s="112">
        <f t="shared" si="22"/>
        <v>0</v>
      </c>
      <c r="K123" s="126"/>
      <c r="L123" s="167"/>
    </row>
    <row r="124" spans="1:12" ht="17.399999999999999" x14ac:dyDescent="0.3">
      <c r="A124" s="157">
        <v>79</v>
      </c>
      <c r="B124" s="456" t="s">
        <v>187</v>
      </c>
      <c r="C124" s="457"/>
      <c r="D124" s="457"/>
      <c r="E124" s="457"/>
      <c r="F124" s="458"/>
      <c r="G124" s="111"/>
      <c r="H124" s="111">
        <v>0</v>
      </c>
      <c r="I124" s="112">
        <v>0</v>
      </c>
      <c r="J124" s="112">
        <f>I124-H124</f>
        <v>0</v>
      </c>
      <c r="K124" s="113"/>
      <c r="L124" s="114" t="s">
        <v>291</v>
      </c>
    </row>
    <row r="125" spans="1:12" ht="18" x14ac:dyDescent="0.3">
      <c r="A125" s="385" t="s">
        <v>11</v>
      </c>
      <c r="B125" s="386"/>
      <c r="C125" s="386"/>
      <c r="D125" s="386"/>
      <c r="E125" s="386"/>
      <c r="F125" s="386"/>
      <c r="G125" s="386"/>
      <c r="H125" s="386"/>
      <c r="I125" s="386"/>
      <c r="J125" s="386"/>
      <c r="K125" s="386"/>
      <c r="L125" s="387"/>
    </row>
    <row r="126" spans="1:12" ht="34.5" customHeight="1" x14ac:dyDescent="0.3">
      <c r="A126" s="161">
        <v>80</v>
      </c>
      <c r="B126" s="361" t="s">
        <v>63</v>
      </c>
      <c r="C126" s="361"/>
      <c r="D126" s="361"/>
      <c r="E126" s="361"/>
      <c r="F126" s="361"/>
      <c r="G126" s="139"/>
      <c r="H126" s="139">
        <v>12</v>
      </c>
      <c r="I126" s="139">
        <v>12</v>
      </c>
      <c r="J126" s="96">
        <f t="shared" si="22"/>
        <v>0</v>
      </c>
      <c r="K126" s="8" t="str">
        <f t="shared" ref="K126:K133" si="25">IF(J126=0,"N/A","Please give reason for variation in figures")</f>
        <v>N/A</v>
      </c>
      <c r="L126" s="115"/>
    </row>
    <row r="127" spans="1:12" ht="34.5" customHeight="1" x14ac:dyDescent="0.3">
      <c r="A127" s="161">
        <v>81</v>
      </c>
      <c r="B127" s="361" t="s">
        <v>64</v>
      </c>
      <c r="C127" s="361"/>
      <c r="D127" s="361"/>
      <c r="E127" s="361"/>
      <c r="F127" s="361"/>
      <c r="G127" s="139"/>
      <c r="H127" s="139">
        <v>3</v>
      </c>
      <c r="I127" s="139">
        <v>3</v>
      </c>
      <c r="J127" s="96">
        <f t="shared" si="22"/>
        <v>0</v>
      </c>
      <c r="K127" s="8" t="str">
        <f t="shared" si="25"/>
        <v>N/A</v>
      </c>
      <c r="L127" s="115" t="s">
        <v>309</v>
      </c>
    </row>
    <row r="128" spans="1:12" ht="18" x14ac:dyDescent="0.3">
      <c r="A128" s="385" t="s">
        <v>66</v>
      </c>
      <c r="B128" s="386"/>
      <c r="C128" s="386"/>
      <c r="D128" s="386"/>
      <c r="E128" s="386"/>
      <c r="F128" s="386"/>
      <c r="G128" s="386"/>
      <c r="H128" s="386"/>
      <c r="I128" s="386"/>
      <c r="J128" s="386"/>
      <c r="K128" s="386"/>
      <c r="L128" s="387"/>
    </row>
    <row r="129" spans="1:12" ht="28.5" customHeight="1" x14ac:dyDescent="0.3">
      <c r="A129" s="402">
        <v>82</v>
      </c>
      <c r="B129" s="452" t="s">
        <v>292</v>
      </c>
      <c r="C129" s="452"/>
      <c r="D129" s="452"/>
      <c r="E129" s="368" t="s">
        <v>78</v>
      </c>
      <c r="F129" s="368"/>
      <c r="G129" s="139"/>
      <c r="H129" s="7">
        <v>12</v>
      </c>
      <c r="I129" s="7">
        <v>12</v>
      </c>
      <c r="J129" s="96">
        <f t="shared" ref="J129:J168" si="26">I129-H129</f>
        <v>0</v>
      </c>
      <c r="K129" s="8" t="str">
        <f t="shared" si="25"/>
        <v>N/A</v>
      </c>
      <c r="L129" s="433" t="s">
        <v>268</v>
      </c>
    </row>
    <row r="130" spans="1:12" ht="28.5" customHeight="1" x14ac:dyDescent="0.3">
      <c r="A130" s="402"/>
      <c r="B130" s="452"/>
      <c r="C130" s="452"/>
      <c r="D130" s="452"/>
      <c r="E130" s="368" t="s">
        <v>77</v>
      </c>
      <c r="F130" s="368"/>
      <c r="G130" s="139"/>
      <c r="H130" s="7">
        <v>0</v>
      </c>
      <c r="I130" s="7">
        <v>0</v>
      </c>
      <c r="J130" s="96">
        <f t="shared" si="26"/>
        <v>0</v>
      </c>
      <c r="K130" s="8" t="str">
        <f t="shared" si="25"/>
        <v>N/A</v>
      </c>
      <c r="L130" s="453"/>
    </row>
    <row r="131" spans="1:12" ht="28.5" customHeight="1" x14ac:dyDescent="0.3">
      <c r="A131" s="402"/>
      <c r="B131" s="452"/>
      <c r="C131" s="452"/>
      <c r="D131" s="452"/>
      <c r="E131" s="368" t="s">
        <v>12</v>
      </c>
      <c r="F131" s="368"/>
      <c r="G131" s="139"/>
      <c r="H131" s="7">
        <v>3</v>
      </c>
      <c r="I131" s="7">
        <v>3</v>
      </c>
      <c r="J131" s="96">
        <f t="shared" si="26"/>
        <v>0</v>
      </c>
      <c r="K131" s="8" t="str">
        <f t="shared" si="25"/>
        <v>N/A</v>
      </c>
      <c r="L131" s="453"/>
    </row>
    <row r="132" spans="1:12" ht="28.5" customHeight="1" x14ac:dyDescent="0.3">
      <c r="A132" s="402"/>
      <c r="B132" s="452"/>
      <c r="C132" s="452"/>
      <c r="D132" s="452"/>
      <c r="E132" s="454" t="s">
        <v>102</v>
      </c>
      <c r="F132" s="455"/>
      <c r="G132" s="139"/>
      <c r="H132" s="7">
        <v>0</v>
      </c>
      <c r="I132" s="7">
        <v>0</v>
      </c>
      <c r="J132" s="96">
        <f t="shared" si="26"/>
        <v>0</v>
      </c>
      <c r="K132" s="8" t="str">
        <f t="shared" si="25"/>
        <v>N/A</v>
      </c>
      <c r="L132" s="434"/>
    </row>
    <row r="133" spans="1:12" ht="28.5" customHeight="1" x14ac:dyDescent="0.3">
      <c r="A133" s="402"/>
      <c r="B133" s="452"/>
      <c r="C133" s="452"/>
      <c r="D133" s="452"/>
      <c r="E133" s="368" t="s">
        <v>16</v>
      </c>
      <c r="F133" s="368"/>
      <c r="G133" s="139"/>
      <c r="H133" s="9">
        <f>SUM(H129:H132)</f>
        <v>15</v>
      </c>
      <c r="I133" s="9">
        <f>SUM(I129:I132)</f>
        <v>15</v>
      </c>
      <c r="J133" s="96">
        <f t="shared" si="26"/>
        <v>0</v>
      </c>
      <c r="K133" s="8" t="str">
        <f t="shared" si="25"/>
        <v>N/A</v>
      </c>
      <c r="L133" s="115" t="s">
        <v>212</v>
      </c>
    </row>
    <row r="134" spans="1:12" ht="15.75" customHeight="1" x14ac:dyDescent="0.3">
      <c r="A134" s="385" t="s">
        <v>223</v>
      </c>
      <c r="B134" s="386"/>
      <c r="C134" s="386"/>
      <c r="D134" s="386"/>
      <c r="E134" s="386"/>
      <c r="F134" s="386"/>
      <c r="G134" s="386"/>
      <c r="H134" s="386"/>
      <c r="I134" s="386"/>
      <c r="J134" s="386"/>
      <c r="K134" s="386"/>
      <c r="L134" s="387"/>
    </row>
    <row r="135" spans="1:12" ht="34.799999999999997" x14ac:dyDescent="0.3">
      <c r="A135" s="153">
        <v>83</v>
      </c>
      <c r="B135" s="369" t="s">
        <v>186</v>
      </c>
      <c r="C135" s="370"/>
      <c r="D135" s="370"/>
      <c r="E135" s="370"/>
      <c r="F135" s="371"/>
      <c r="G135" s="127"/>
      <c r="H135" s="111">
        <v>0</v>
      </c>
      <c r="I135" s="112">
        <v>0</v>
      </c>
      <c r="J135" s="112">
        <f>I135-H135</f>
        <v>0</v>
      </c>
      <c r="K135" s="113"/>
      <c r="L135" s="114" t="s">
        <v>293</v>
      </c>
    </row>
    <row r="136" spans="1:12" ht="15.75" customHeight="1" x14ac:dyDescent="0.3">
      <c r="A136" s="362" t="s">
        <v>464</v>
      </c>
      <c r="B136" s="363"/>
      <c r="C136" s="363"/>
      <c r="D136" s="363"/>
      <c r="E136" s="363"/>
      <c r="F136" s="363"/>
      <c r="G136" s="363"/>
      <c r="H136" s="363"/>
      <c r="I136" s="363"/>
      <c r="J136" s="363"/>
      <c r="K136" s="363"/>
      <c r="L136" s="364"/>
    </row>
    <row r="137" spans="1:12" ht="24.75" customHeight="1" x14ac:dyDescent="0.3">
      <c r="A137" s="432" t="s">
        <v>452</v>
      </c>
      <c r="B137" s="361" t="s">
        <v>465</v>
      </c>
      <c r="C137" s="361"/>
      <c r="D137" s="361"/>
      <c r="E137" s="361" t="s">
        <v>67</v>
      </c>
      <c r="F137" s="361"/>
      <c r="G137" s="139"/>
      <c r="H137" s="9">
        <v>7</v>
      </c>
      <c r="I137" s="9">
        <v>7</v>
      </c>
      <c r="J137" s="96">
        <f t="shared" si="26"/>
        <v>0</v>
      </c>
      <c r="K137" s="8" t="str">
        <f t="shared" ref="K137" si="27">IF(J137=0,"N/A","Please give reason for variation in figures")</f>
        <v>N/A</v>
      </c>
      <c r="L137" s="433" t="s">
        <v>270</v>
      </c>
    </row>
    <row r="138" spans="1:12" ht="24.75" customHeight="1" x14ac:dyDescent="0.3">
      <c r="A138" s="432"/>
      <c r="B138" s="361"/>
      <c r="C138" s="361"/>
      <c r="D138" s="361"/>
      <c r="E138" s="361" t="s">
        <v>68</v>
      </c>
      <c r="F138" s="361"/>
      <c r="G138" s="139"/>
      <c r="H138" s="9">
        <v>24</v>
      </c>
      <c r="I138" s="9">
        <v>23</v>
      </c>
      <c r="J138" s="96">
        <f t="shared" si="26"/>
        <v>-1</v>
      </c>
      <c r="K138" s="8" t="s">
        <v>482</v>
      </c>
      <c r="L138" s="453"/>
    </row>
    <row r="139" spans="1:12" ht="24.75" customHeight="1" x14ac:dyDescent="0.3">
      <c r="A139" s="432"/>
      <c r="B139" s="361"/>
      <c r="C139" s="361"/>
      <c r="D139" s="361"/>
      <c r="E139" s="372" t="s">
        <v>16</v>
      </c>
      <c r="F139" s="372"/>
      <c r="G139" s="129">
        <f>G137+G138</f>
        <v>0</v>
      </c>
      <c r="H139" s="128">
        <v>31</v>
      </c>
      <c r="I139" s="128">
        <f>SUM(I137:I138)</f>
        <v>30</v>
      </c>
      <c r="J139" s="96">
        <f t="shared" si="26"/>
        <v>-1</v>
      </c>
      <c r="K139" s="8" t="s">
        <v>482</v>
      </c>
      <c r="L139" s="434"/>
    </row>
    <row r="140" spans="1:12" ht="34.799999999999997" x14ac:dyDescent="0.3">
      <c r="A140" s="358" t="s">
        <v>275</v>
      </c>
      <c r="B140" s="444" t="s">
        <v>232</v>
      </c>
      <c r="C140" s="444"/>
      <c r="D140" s="444"/>
      <c r="E140" s="366" t="s">
        <v>224</v>
      </c>
      <c r="F140" s="367"/>
      <c r="G140" s="47">
        <v>11</v>
      </c>
      <c r="H140" s="15">
        <v>9</v>
      </c>
      <c r="I140" s="15">
        <v>9</v>
      </c>
      <c r="J140" s="112">
        <f t="shared" si="26"/>
        <v>0</v>
      </c>
      <c r="K140" s="20" t="str">
        <f t="shared" ref="K140:K158" si="28">IF(J140=0,"N/A","Please give reason for variation in figures")</f>
        <v>N/A</v>
      </c>
      <c r="L140" s="120" t="s">
        <v>204</v>
      </c>
    </row>
    <row r="141" spans="1:12" ht="34.799999999999997" x14ac:dyDescent="0.3">
      <c r="A141" s="359"/>
      <c r="B141" s="444"/>
      <c r="C141" s="444"/>
      <c r="D141" s="444"/>
      <c r="E141" s="366" t="s">
        <v>225</v>
      </c>
      <c r="F141" s="367"/>
      <c r="G141" s="47"/>
      <c r="H141" s="15">
        <v>0</v>
      </c>
      <c r="I141" s="15">
        <v>0</v>
      </c>
      <c r="J141" s="112">
        <f>I141-H141</f>
        <v>0</v>
      </c>
      <c r="K141" s="20" t="str">
        <f t="shared" si="28"/>
        <v>N/A</v>
      </c>
      <c r="L141" s="120" t="s">
        <v>204</v>
      </c>
    </row>
    <row r="142" spans="1:12" ht="34.799999999999997" x14ac:dyDescent="0.3">
      <c r="A142" s="360"/>
      <c r="B142" s="444"/>
      <c r="C142" s="444"/>
      <c r="D142" s="444"/>
      <c r="E142" s="366" t="s">
        <v>226</v>
      </c>
      <c r="F142" s="367"/>
      <c r="G142" s="47"/>
      <c r="H142" s="15">
        <v>0</v>
      </c>
      <c r="I142" s="15">
        <v>0</v>
      </c>
      <c r="J142" s="112">
        <f>I142-H142</f>
        <v>0</v>
      </c>
      <c r="K142" s="20" t="str">
        <f t="shared" si="28"/>
        <v>N/A</v>
      </c>
      <c r="L142" s="120" t="s">
        <v>204</v>
      </c>
    </row>
    <row r="143" spans="1:12" ht="34.799999999999997" x14ac:dyDescent="0.3">
      <c r="A143" s="160" t="s">
        <v>248</v>
      </c>
      <c r="B143" s="365" t="s">
        <v>149</v>
      </c>
      <c r="C143" s="366"/>
      <c r="D143" s="366"/>
      <c r="E143" s="366"/>
      <c r="F143" s="367"/>
      <c r="G143" s="47"/>
      <c r="H143" s="15">
        <v>0</v>
      </c>
      <c r="I143" s="15">
        <v>0</v>
      </c>
      <c r="J143" s="112">
        <f t="shared" si="26"/>
        <v>0</v>
      </c>
      <c r="K143" s="20" t="str">
        <f t="shared" si="28"/>
        <v>N/A</v>
      </c>
      <c r="L143" s="120" t="s">
        <v>204</v>
      </c>
    </row>
    <row r="144" spans="1:12" s="168" customFormat="1" ht="45.75" customHeight="1" x14ac:dyDescent="0.3">
      <c r="A144" s="359" t="s">
        <v>249</v>
      </c>
      <c r="B144" s="448" t="s">
        <v>264</v>
      </c>
      <c r="C144" s="449"/>
      <c r="D144" s="449"/>
      <c r="E144" s="449"/>
      <c r="F144" s="450"/>
      <c r="G144" s="131"/>
      <c r="H144" s="45">
        <v>2</v>
      </c>
      <c r="I144" s="45">
        <v>2</v>
      </c>
      <c r="J144" s="96">
        <f>I144-H144</f>
        <v>0</v>
      </c>
      <c r="K144" s="8" t="str">
        <f t="shared" si="28"/>
        <v>N/A</v>
      </c>
      <c r="L144" s="115"/>
    </row>
    <row r="145" spans="1:12" s="168" customFormat="1" ht="45.75" customHeight="1" x14ac:dyDescent="0.3">
      <c r="A145" s="359"/>
      <c r="B145" s="448" t="s">
        <v>265</v>
      </c>
      <c r="C145" s="449"/>
      <c r="D145" s="449"/>
      <c r="E145" s="449"/>
      <c r="F145" s="450"/>
      <c r="G145" s="131"/>
      <c r="H145" s="45">
        <v>81</v>
      </c>
      <c r="I145" s="45">
        <v>81</v>
      </c>
      <c r="J145" s="96">
        <f>I145-H145</f>
        <v>0</v>
      </c>
      <c r="K145" s="8" t="str">
        <f t="shared" si="28"/>
        <v>N/A</v>
      </c>
      <c r="L145" s="115"/>
    </row>
    <row r="146" spans="1:12" ht="52.2" x14ac:dyDescent="0.3">
      <c r="A146" s="360"/>
      <c r="B146" s="361" t="s">
        <v>266</v>
      </c>
      <c r="C146" s="361"/>
      <c r="D146" s="361"/>
      <c r="E146" s="361"/>
      <c r="F146" s="361"/>
      <c r="G146" s="139"/>
      <c r="H146" s="9">
        <v>58</v>
      </c>
      <c r="I146" s="9">
        <v>58</v>
      </c>
      <c r="J146" s="96">
        <f t="shared" si="26"/>
        <v>0</v>
      </c>
      <c r="K146" s="8" t="str">
        <f t="shared" si="28"/>
        <v>N/A</v>
      </c>
      <c r="L146" s="115" t="s">
        <v>267</v>
      </c>
    </row>
    <row r="147" spans="1:12" ht="33" customHeight="1" x14ac:dyDescent="0.3">
      <c r="A147" s="432" t="s">
        <v>250</v>
      </c>
      <c r="B147" s="444" t="s">
        <v>227</v>
      </c>
      <c r="C147" s="444"/>
      <c r="D147" s="444"/>
      <c r="E147" s="444" t="s">
        <v>224</v>
      </c>
      <c r="F147" s="444"/>
      <c r="G147" s="130"/>
      <c r="H147" s="15">
        <v>7</v>
      </c>
      <c r="I147" s="15">
        <v>7</v>
      </c>
      <c r="J147" s="112">
        <f t="shared" si="26"/>
        <v>0</v>
      </c>
      <c r="K147" s="20" t="str">
        <f t="shared" si="28"/>
        <v>N/A</v>
      </c>
      <c r="L147" s="445" t="s">
        <v>204</v>
      </c>
    </row>
    <row r="148" spans="1:12" ht="22.5" customHeight="1" x14ac:dyDescent="0.3">
      <c r="A148" s="432"/>
      <c r="B148" s="444"/>
      <c r="C148" s="444"/>
      <c r="D148" s="444"/>
      <c r="E148" s="444" t="s">
        <v>225</v>
      </c>
      <c r="F148" s="444"/>
      <c r="G148" s="130"/>
      <c r="H148" s="15">
        <v>0</v>
      </c>
      <c r="I148" s="15">
        <v>0</v>
      </c>
      <c r="J148" s="112">
        <f>I148-H148</f>
        <v>0</v>
      </c>
      <c r="K148" s="20" t="str">
        <f t="shared" si="28"/>
        <v>N/A</v>
      </c>
      <c r="L148" s="446"/>
    </row>
    <row r="149" spans="1:12" ht="24" customHeight="1" x14ac:dyDescent="0.3">
      <c r="A149" s="432"/>
      <c r="B149" s="444"/>
      <c r="C149" s="444"/>
      <c r="D149" s="444"/>
      <c r="E149" s="444" t="s">
        <v>226</v>
      </c>
      <c r="F149" s="444"/>
      <c r="G149" s="130"/>
      <c r="H149" s="15">
        <v>0</v>
      </c>
      <c r="I149" s="15">
        <v>0</v>
      </c>
      <c r="J149" s="112">
        <f>I149-H149</f>
        <v>0</v>
      </c>
      <c r="K149" s="20" t="str">
        <f t="shared" si="28"/>
        <v>N/A</v>
      </c>
      <c r="L149" s="447"/>
    </row>
    <row r="150" spans="1:12" ht="33.75" customHeight="1" x14ac:dyDescent="0.3">
      <c r="A150" s="432" t="s">
        <v>251</v>
      </c>
      <c r="B150" s="435" t="s">
        <v>228</v>
      </c>
      <c r="C150" s="436"/>
      <c r="D150" s="437"/>
      <c r="E150" s="444" t="s">
        <v>224</v>
      </c>
      <c r="F150" s="444"/>
      <c r="G150" s="130"/>
      <c r="H150" s="15">
        <v>7</v>
      </c>
      <c r="I150" s="15">
        <v>7</v>
      </c>
      <c r="J150" s="112">
        <f t="shared" si="26"/>
        <v>0</v>
      </c>
      <c r="K150" s="20" t="str">
        <f t="shared" si="28"/>
        <v>N/A</v>
      </c>
      <c r="L150" s="445" t="s">
        <v>204</v>
      </c>
    </row>
    <row r="151" spans="1:12" ht="25.5" customHeight="1" x14ac:dyDescent="0.3">
      <c r="A151" s="432"/>
      <c r="B151" s="438"/>
      <c r="C151" s="439"/>
      <c r="D151" s="440"/>
      <c r="E151" s="444" t="s">
        <v>225</v>
      </c>
      <c r="F151" s="444"/>
      <c r="G151" s="130"/>
      <c r="H151" s="15">
        <v>0</v>
      </c>
      <c r="I151" s="15">
        <v>0</v>
      </c>
      <c r="J151" s="112">
        <f>I151-H151</f>
        <v>0</v>
      </c>
      <c r="K151" s="20" t="str">
        <f t="shared" si="28"/>
        <v>N/A</v>
      </c>
      <c r="L151" s="446"/>
    </row>
    <row r="152" spans="1:12" ht="22.5" customHeight="1" x14ac:dyDescent="0.3">
      <c r="A152" s="432"/>
      <c r="B152" s="441"/>
      <c r="C152" s="442"/>
      <c r="D152" s="443"/>
      <c r="E152" s="444" t="s">
        <v>226</v>
      </c>
      <c r="F152" s="444"/>
      <c r="G152" s="130"/>
      <c r="H152" s="15">
        <v>0</v>
      </c>
      <c r="I152" s="15">
        <v>0</v>
      </c>
      <c r="J152" s="112">
        <f>I152-H152</f>
        <v>0</v>
      </c>
      <c r="K152" s="20" t="str">
        <f t="shared" si="28"/>
        <v>N/A</v>
      </c>
      <c r="L152" s="447"/>
    </row>
    <row r="153" spans="1:12" ht="25.5" customHeight="1" x14ac:dyDescent="0.3">
      <c r="A153" s="432" t="s">
        <v>107</v>
      </c>
      <c r="B153" s="435" t="s">
        <v>229</v>
      </c>
      <c r="C153" s="436"/>
      <c r="D153" s="437"/>
      <c r="E153" s="444" t="s">
        <v>224</v>
      </c>
      <c r="F153" s="444"/>
      <c r="G153" s="130"/>
      <c r="H153" s="15">
        <v>0</v>
      </c>
      <c r="I153" s="15">
        <v>0</v>
      </c>
      <c r="J153" s="112">
        <f t="shared" si="26"/>
        <v>0</v>
      </c>
      <c r="K153" s="20" t="str">
        <f t="shared" si="28"/>
        <v>N/A</v>
      </c>
      <c r="L153" s="445" t="s">
        <v>205</v>
      </c>
    </row>
    <row r="154" spans="1:12" ht="15" customHeight="1" x14ac:dyDescent="0.3">
      <c r="A154" s="432"/>
      <c r="B154" s="438"/>
      <c r="C154" s="439"/>
      <c r="D154" s="440"/>
      <c r="E154" s="444" t="s">
        <v>225</v>
      </c>
      <c r="F154" s="444"/>
      <c r="G154" s="130"/>
      <c r="H154" s="15">
        <v>0</v>
      </c>
      <c r="I154" s="15">
        <v>0</v>
      </c>
      <c r="J154" s="112">
        <f t="shared" si="26"/>
        <v>0</v>
      </c>
      <c r="K154" s="20" t="str">
        <f t="shared" si="28"/>
        <v>N/A</v>
      </c>
      <c r="L154" s="446"/>
    </row>
    <row r="155" spans="1:12" ht="31.5" customHeight="1" x14ac:dyDescent="0.3">
      <c r="A155" s="432"/>
      <c r="B155" s="441"/>
      <c r="C155" s="442"/>
      <c r="D155" s="443"/>
      <c r="E155" s="444" t="s">
        <v>226</v>
      </c>
      <c r="F155" s="444"/>
      <c r="G155" s="130"/>
      <c r="H155" s="15">
        <v>0</v>
      </c>
      <c r="I155" s="15">
        <v>0</v>
      </c>
      <c r="J155" s="112">
        <f t="shared" si="26"/>
        <v>0</v>
      </c>
      <c r="K155" s="20" t="str">
        <f t="shared" si="28"/>
        <v>N/A</v>
      </c>
      <c r="L155" s="447"/>
    </row>
    <row r="156" spans="1:12" ht="31.5" customHeight="1" x14ac:dyDescent="0.3">
      <c r="A156" s="432" t="s">
        <v>108</v>
      </c>
      <c r="B156" s="361" t="s">
        <v>466</v>
      </c>
      <c r="C156" s="361"/>
      <c r="D156" s="361"/>
      <c r="E156" s="361" t="s">
        <v>69</v>
      </c>
      <c r="F156" s="361"/>
      <c r="G156" s="139"/>
      <c r="H156" s="9">
        <v>2</v>
      </c>
      <c r="I156" s="9">
        <v>2</v>
      </c>
      <c r="J156" s="96">
        <f t="shared" si="26"/>
        <v>0</v>
      </c>
      <c r="K156" s="97" t="str">
        <f t="shared" si="28"/>
        <v>N/A</v>
      </c>
      <c r="L156" s="433" t="s">
        <v>263</v>
      </c>
    </row>
    <row r="157" spans="1:12" ht="31.5" customHeight="1" x14ac:dyDescent="0.3">
      <c r="A157" s="432"/>
      <c r="B157" s="361"/>
      <c r="C157" s="361"/>
      <c r="D157" s="361"/>
      <c r="E157" s="361" t="s">
        <v>70</v>
      </c>
      <c r="F157" s="361"/>
      <c r="G157" s="139"/>
      <c r="H157" s="9">
        <v>7</v>
      </c>
      <c r="I157" s="9">
        <v>7</v>
      </c>
      <c r="J157" s="96">
        <f t="shared" si="26"/>
        <v>0</v>
      </c>
      <c r="K157" s="97" t="str">
        <f t="shared" si="28"/>
        <v>N/A</v>
      </c>
      <c r="L157" s="434"/>
    </row>
    <row r="158" spans="1:12" ht="31.5" customHeight="1" x14ac:dyDescent="0.3">
      <c r="A158" s="432"/>
      <c r="B158" s="361"/>
      <c r="C158" s="361"/>
      <c r="D158" s="361"/>
      <c r="E158" s="372" t="s">
        <v>16</v>
      </c>
      <c r="F158" s="372"/>
      <c r="G158" s="129">
        <f>SUM(G156:G157)</f>
        <v>0</v>
      </c>
      <c r="H158" s="128">
        <f>SUM(H156:H157)</f>
        <v>9</v>
      </c>
      <c r="I158" s="128">
        <f>SUM(I156:I157)</f>
        <v>9</v>
      </c>
      <c r="J158" s="96">
        <f t="shared" si="26"/>
        <v>0</v>
      </c>
      <c r="K158" s="97" t="str">
        <f t="shared" si="28"/>
        <v>N/A</v>
      </c>
      <c r="L158" s="115" t="s">
        <v>212</v>
      </c>
    </row>
    <row r="159" spans="1:12" ht="34.799999999999997" x14ac:dyDescent="0.3">
      <c r="A159" s="429">
        <v>92</v>
      </c>
      <c r="B159" s="365" t="s">
        <v>150</v>
      </c>
      <c r="C159" s="366"/>
      <c r="D159" s="366"/>
      <c r="E159" s="366"/>
      <c r="F159" s="367"/>
      <c r="G159" s="130"/>
      <c r="H159" s="105">
        <v>0</v>
      </c>
      <c r="I159" s="105">
        <v>0</v>
      </c>
      <c r="J159" s="112">
        <f>I159-H159</f>
        <v>0</v>
      </c>
      <c r="K159" s="20" t="str">
        <f t="shared" ref="K159:K161" si="29">IF(J159=0,"N/A","Please give reason for variation in figures")</f>
        <v>N/A</v>
      </c>
      <c r="L159" s="114" t="s">
        <v>204</v>
      </c>
    </row>
    <row r="160" spans="1:12" ht="34.799999999999997" x14ac:dyDescent="0.3">
      <c r="A160" s="430"/>
      <c r="B160" s="365" t="s">
        <v>151</v>
      </c>
      <c r="C160" s="366"/>
      <c r="D160" s="366"/>
      <c r="E160" s="366"/>
      <c r="F160" s="367"/>
      <c r="G160" s="130"/>
      <c r="H160" s="105">
        <v>0</v>
      </c>
      <c r="I160" s="105">
        <v>0</v>
      </c>
      <c r="J160" s="112">
        <f t="shared" ref="J160:J161" si="30">I160-H160</f>
        <v>0</v>
      </c>
      <c r="K160" s="20" t="str">
        <f t="shared" si="29"/>
        <v>N/A</v>
      </c>
      <c r="L160" s="114" t="s">
        <v>204</v>
      </c>
    </row>
    <row r="161" spans="1:12" ht="34.799999999999997" x14ac:dyDescent="0.3">
      <c r="A161" s="431"/>
      <c r="B161" s="365" t="s">
        <v>152</v>
      </c>
      <c r="C161" s="366"/>
      <c r="D161" s="366"/>
      <c r="E161" s="366"/>
      <c r="F161" s="367"/>
      <c r="G161" s="130"/>
      <c r="H161" s="105">
        <v>0</v>
      </c>
      <c r="I161" s="105">
        <v>0</v>
      </c>
      <c r="J161" s="112">
        <f t="shared" si="30"/>
        <v>0</v>
      </c>
      <c r="K161" s="20" t="str">
        <f t="shared" si="29"/>
        <v>N/A</v>
      </c>
      <c r="L161" s="114" t="s">
        <v>204</v>
      </c>
    </row>
    <row r="162" spans="1:12" ht="30.75" customHeight="1" x14ac:dyDescent="0.3">
      <c r="A162" s="358" t="s">
        <v>114</v>
      </c>
      <c r="B162" s="361" t="s">
        <v>467</v>
      </c>
      <c r="C162" s="361"/>
      <c r="D162" s="361"/>
      <c r="E162" s="361" t="s">
        <v>69</v>
      </c>
      <c r="F162" s="361"/>
      <c r="G162" s="139"/>
      <c r="H162" s="5">
        <v>51</v>
      </c>
      <c r="I162" s="5">
        <v>53</v>
      </c>
      <c r="J162" s="96">
        <f t="shared" si="26"/>
        <v>2</v>
      </c>
      <c r="K162" s="8" t="s">
        <v>481</v>
      </c>
      <c r="L162" s="132"/>
    </row>
    <row r="163" spans="1:12" ht="30.75" customHeight="1" x14ac:dyDescent="0.3">
      <c r="A163" s="359"/>
      <c r="B163" s="361"/>
      <c r="C163" s="361"/>
      <c r="D163" s="361"/>
      <c r="E163" s="361" t="s">
        <v>70</v>
      </c>
      <c r="F163" s="361"/>
      <c r="G163" s="139"/>
      <c r="H163" s="5">
        <v>243</v>
      </c>
      <c r="I163" s="5">
        <v>279</v>
      </c>
      <c r="J163" s="96">
        <f t="shared" si="26"/>
        <v>36</v>
      </c>
      <c r="K163" s="8" t="s">
        <v>481</v>
      </c>
      <c r="L163" s="132"/>
    </row>
    <row r="164" spans="1:12" ht="30.75" customHeight="1" x14ac:dyDescent="0.3">
      <c r="A164" s="360"/>
      <c r="B164" s="361"/>
      <c r="C164" s="361"/>
      <c r="D164" s="361"/>
      <c r="E164" s="372" t="s">
        <v>16</v>
      </c>
      <c r="F164" s="372"/>
      <c r="G164" s="129">
        <f>G162+G163</f>
        <v>0</v>
      </c>
      <c r="H164" s="128">
        <f>SUM(H162:H163)</f>
        <v>294</v>
      </c>
      <c r="I164" s="128">
        <f t="shared" ref="I164" si="31">SUM(I162:I163)</f>
        <v>332</v>
      </c>
      <c r="J164" s="96">
        <f t="shared" si="26"/>
        <v>38</v>
      </c>
      <c r="K164" s="8" t="s">
        <v>481</v>
      </c>
      <c r="L164" s="132" t="s">
        <v>212</v>
      </c>
    </row>
    <row r="165" spans="1:12" ht="17.399999999999999" x14ac:dyDescent="0.3">
      <c r="A165" s="358" t="s">
        <v>453</v>
      </c>
      <c r="B165" s="376" t="s">
        <v>153</v>
      </c>
      <c r="C165" s="377"/>
      <c r="D165" s="378"/>
      <c r="E165" s="370" t="s">
        <v>224</v>
      </c>
      <c r="F165" s="371"/>
      <c r="G165" s="24">
        <v>14</v>
      </c>
      <c r="H165" s="15">
        <v>14</v>
      </c>
      <c r="I165" s="15">
        <v>14</v>
      </c>
      <c r="J165" s="112">
        <f>I165-H165</f>
        <v>0</v>
      </c>
      <c r="K165" s="20" t="str">
        <f t="shared" ref="K165:K171" si="32">IF(J165=0,"N/A","Please give reason for variation in figures")</f>
        <v>N/A</v>
      </c>
      <c r="L165" s="400" t="s">
        <v>204</v>
      </c>
    </row>
    <row r="166" spans="1:12" ht="37.5" customHeight="1" x14ac:dyDescent="0.3">
      <c r="A166" s="359"/>
      <c r="B166" s="379"/>
      <c r="C166" s="380"/>
      <c r="D166" s="381"/>
      <c r="E166" s="370" t="s">
        <v>225</v>
      </c>
      <c r="F166" s="371"/>
      <c r="G166" s="24">
        <v>0</v>
      </c>
      <c r="H166" s="15">
        <v>0</v>
      </c>
      <c r="I166" s="15">
        <v>0</v>
      </c>
      <c r="J166" s="112">
        <f t="shared" ref="J166:J167" si="33">I166-H166</f>
        <v>0</v>
      </c>
      <c r="K166" s="20" t="str">
        <f t="shared" si="32"/>
        <v>N/A</v>
      </c>
      <c r="L166" s="401"/>
    </row>
    <row r="167" spans="1:12" ht="17.399999999999999" x14ac:dyDescent="0.3">
      <c r="A167" s="360"/>
      <c r="B167" s="382"/>
      <c r="C167" s="383"/>
      <c r="D167" s="384"/>
      <c r="E167" s="150" t="s">
        <v>16</v>
      </c>
      <c r="F167" s="151"/>
      <c r="G167" s="24"/>
      <c r="H167" s="15">
        <f>SUM(H165:H166)</f>
        <v>14</v>
      </c>
      <c r="I167" s="15">
        <f>SUM(I165:I166)</f>
        <v>14</v>
      </c>
      <c r="J167" s="112">
        <f t="shared" si="33"/>
        <v>0</v>
      </c>
      <c r="K167" s="20" t="str">
        <f t="shared" si="32"/>
        <v>N/A</v>
      </c>
      <c r="L167" s="155"/>
    </row>
    <row r="168" spans="1:12" ht="49.5" customHeight="1" x14ac:dyDescent="0.3">
      <c r="A168" s="160" t="s">
        <v>454</v>
      </c>
      <c r="B168" s="361" t="s">
        <v>468</v>
      </c>
      <c r="C168" s="361"/>
      <c r="D168" s="361"/>
      <c r="E168" s="361"/>
      <c r="F168" s="361"/>
      <c r="G168" s="9"/>
      <c r="H168" s="9">
        <v>303</v>
      </c>
      <c r="I168" s="9">
        <v>303</v>
      </c>
      <c r="J168" s="96">
        <f t="shared" si="26"/>
        <v>0</v>
      </c>
      <c r="K168" s="97" t="str">
        <f t="shared" si="32"/>
        <v>N/A</v>
      </c>
      <c r="L168" s="115"/>
    </row>
    <row r="169" spans="1:12" ht="34.799999999999997" x14ac:dyDescent="0.3">
      <c r="A169" s="160" t="s">
        <v>115</v>
      </c>
      <c r="B169" s="369" t="s">
        <v>154</v>
      </c>
      <c r="C169" s="370"/>
      <c r="D169" s="370"/>
      <c r="E169" s="370"/>
      <c r="F169" s="371"/>
      <c r="G169" s="24">
        <v>29</v>
      </c>
      <c r="H169" s="21">
        <v>29</v>
      </c>
      <c r="I169" s="21">
        <v>29</v>
      </c>
      <c r="J169" s="112">
        <f>I169-H169</f>
        <v>0</v>
      </c>
      <c r="K169" s="20" t="str">
        <f t="shared" si="32"/>
        <v>N/A</v>
      </c>
      <c r="L169" s="114" t="s">
        <v>204</v>
      </c>
    </row>
    <row r="170" spans="1:12" ht="34.799999999999997" x14ac:dyDescent="0.3">
      <c r="A170" s="160" t="s">
        <v>315</v>
      </c>
      <c r="B170" s="369" t="s">
        <v>155</v>
      </c>
      <c r="C170" s="370"/>
      <c r="D170" s="370"/>
      <c r="E170" s="370"/>
      <c r="F170" s="371"/>
      <c r="G170" s="24"/>
      <c r="H170" s="15">
        <v>0</v>
      </c>
      <c r="I170" s="15">
        <v>0</v>
      </c>
      <c r="J170" s="112">
        <f t="shared" ref="J170:J171" si="34">I170-H170</f>
        <v>0</v>
      </c>
      <c r="K170" s="20" t="str">
        <f t="shared" si="32"/>
        <v>N/A</v>
      </c>
      <c r="L170" s="114" t="s">
        <v>204</v>
      </c>
    </row>
    <row r="171" spans="1:12" ht="34.799999999999997" x14ac:dyDescent="0.3">
      <c r="A171" s="160" t="s">
        <v>316</v>
      </c>
      <c r="B171" s="369" t="s">
        <v>156</v>
      </c>
      <c r="C171" s="370"/>
      <c r="D171" s="370"/>
      <c r="E171" s="370"/>
      <c r="F171" s="371"/>
      <c r="G171" s="24"/>
      <c r="H171" s="15">
        <v>0</v>
      </c>
      <c r="I171" s="15">
        <v>0</v>
      </c>
      <c r="J171" s="112">
        <f t="shared" si="34"/>
        <v>0</v>
      </c>
      <c r="K171" s="20" t="str">
        <f t="shared" si="32"/>
        <v>N/A</v>
      </c>
      <c r="L171" s="114" t="s">
        <v>204</v>
      </c>
    </row>
    <row r="172" spans="1:12" ht="15.75" customHeight="1" x14ac:dyDescent="0.3">
      <c r="A172" s="362" t="s">
        <v>76</v>
      </c>
      <c r="B172" s="363"/>
      <c r="C172" s="363"/>
      <c r="D172" s="363"/>
      <c r="E172" s="363"/>
      <c r="F172" s="363"/>
      <c r="G172" s="363"/>
      <c r="H172" s="363"/>
      <c r="I172" s="363"/>
      <c r="J172" s="363"/>
      <c r="K172" s="363"/>
      <c r="L172" s="364"/>
    </row>
    <row r="173" spans="1:12" ht="32.25" customHeight="1" x14ac:dyDescent="0.3">
      <c r="A173" s="161">
        <v>99</v>
      </c>
      <c r="B173" s="361" t="s">
        <v>119</v>
      </c>
      <c r="C173" s="361"/>
      <c r="D173" s="361"/>
      <c r="E173" s="361"/>
      <c r="F173" s="361"/>
      <c r="G173" s="139"/>
      <c r="H173" s="9" t="s">
        <v>483</v>
      </c>
      <c r="I173" s="9" t="s">
        <v>483</v>
      </c>
      <c r="J173" s="96"/>
      <c r="K173" s="97"/>
      <c r="L173" s="166"/>
    </row>
    <row r="174" spans="1:12" ht="32.25" customHeight="1" x14ac:dyDescent="0.3">
      <c r="A174" s="161">
        <v>100</v>
      </c>
      <c r="B174" s="368" t="s">
        <v>254</v>
      </c>
      <c r="C174" s="368"/>
      <c r="D174" s="368"/>
      <c r="E174" s="368"/>
      <c r="F174" s="368"/>
      <c r="G174" s="139"/>
      <c r="H174" s="9">
        <v>12</v>
      </c>
      <c r="I174" s="9">
        <v>12</v>
      </c>
      <c r="J174" s="96">
        <f t="shared" ref="J174:J181" si="35">I174-H174</f>
        <v>0</v>
      </c>
      <c r="K174" s="97" t="str">
        <f t="shared" ref="K174:K181" si="36">IF(J174=0,"N/A","Please give reason for variation in figures")</f>
        <v>N/A</v>
      </c>
      <c r="L174" s="166"/>
    </row>
    <row r="175" spans="1:12" ht="32.25" customHeight="1" x14ac:dyDescent="0.3">
      <c r="A175" s="161">
        <v>101</v>
      </c>
      <c r="B175" s="361" t="s">
        <v>295</v>
      </c>
      <c r="C175" s="361"/>
      <c r="D175" s="361"/>
      <c r="E175" s="361"/>
      <c r="F175" s="361"/>
      <c r="G175" s="139"/>
      <c r="H175" s="9">
        <v>12</v>
      </c>
      <c r="I175" s="9">
        <v>12</v>
      </c>
      <c r="J175" s="96">
        <f t="shared" si="35"/>
        <v>0</v>
      </c>
      <c r="K175" s="97" t="str">
        <f t="shared" si="36"/>
        <v>N/A</v>
      </c>
      <c r="L175" s="166"/>
    </row>
    <row r="176" spans="1:12" ht="32.25" customHeight="1" x14ac:dyDescent="0.3">
      <c r="A176" s="161">
        <v>102</v>
      </c>
      <c r="B176" s="361" t="s">
        <v>296</v>
      </c>
      <c r="C176" s="361"/>
      <c r="D176" s="361"/>
      <c r="E176" s="361"/>
      <c r="F176" s="361"/>
      <c r="G176" s="139"/>
      <c r="H176" s="9">
        <v>12</v>
      </c>
      <c r="I176" s="9">
        <v>12</v>
      </c>
      <c r="J176" s="96">
        <f t="shared" si="35"/>
        <v>0</v>
      </c>
      <c r="K176" s="97" t="str">
        <f t="shared" si="36"/>
        <v>N/A</v>
      </c>
      <c r="L176" s="166"/>
    </row>
    <row r="177" spans="1:12" ht="32.25" customHeight="1" x14ac:dyDescent="0.3">
      <c r="A177" s="161">
        <v>103</v>
      </c>
      <c r="B177" s="361" t="s">
        <v>297</v>
      </c>
      <c r="C177" s="361"/>
      <c r="D177" s="361"/>
      <c r="E177" s="361"/>
      <c r="F177" s="361"/>
      <c r="G177" s="139"/>
      <c r="H177" s="9">
        <v>12</v>
      </c>
      <c r="I177" s="9">
        <v>12</v>
      </c>
      <c r="J177" s="96">
        <f t="shared" si="35"/>
        <v>0</v>
      </c>
      <c r="K177" s="97" t="str">
        <f t="shared" si="36"/>
        <v>N/A</v>
      </c>
      <c r="L177" s="166"/>
    </row>
    <row r="178" spans="1:12" ht="32.25" customHeight="1" x14ac:dyDescent="0.3">
      <c r="A178" s="161">
        <v>104</v>
      </c>
      <c r="B178" s="361" t="s">
        <v>294</v>
      </c>
      <c r="C178" s="361"/>
      <c r="D178" s="361"/>
      <c r="E178" s="361"/>
      <c r="F178" s="361"/>
      <c r="G178" s="139"/>
      <c r="H178" s="9">
        <v>56</v>
      </c>
      <c r="I178" s="9">
        <v>56</v>
      </c>
      <c r="J178" s="96">
        <f t="shared" si="35"/>
        <v>0</v>
      </c>
      <c r="K178" s="97" t="str">
        <f t="shared" si="36"/>
        <v>N/A</v>
      </c>
      <c r="L178" s="166"/>
    </row>
    <row r="179" spans="1:12" ht="32.25" customHeight="1" x14ac:dyDescent="0.3">
      <c r="A179" s="161">
        <v>105</v>
      </c>
      <c r="B179" s="361" t="s">
        <v>319</v>
      </c>
      <c r="C179" s="361"/>
      <c r="D179" s="361"/>
      <c r="E179" s="361"/>
      <c r="F179" s="361"/>
      <c r="G179" s="139"/>
      <c r="H179" s="9">
        <v>56</v>
      </c>
      <c r="I179" s="9">
        <v>56</v>
      </c>
      <c r="J179" s="96">
        <f t="shared" si="35"/>
        <v>0</v>
      </c>
      <c r="K179" s="97" t="str">
        <f t="shared" si="36"/>
        <v>N/A</v>
      </c>
      <c r="L179" s="166"/>
    </row>
    <row r="180" spans="1:12" ht="32.25" customHeight="1" x14ac:dyDescent="0.3">
      <c r="A180" s="161">
        <v>106</v>
      </c>
      <c r="B180" s="361" t="s">
        <v>320</v>
      </c>
      <c r="C180" s="361"/>
      <c r="D180" s="361"/>
      <c r="E180" s="361"/>
      <c r="F180" s="361"/>
      <c r="G180" s="139"/>
      <c r="H180" s="9">
        <v>28</v>
      </c>
      <c r="I180" s="9">
        <v>28</v>
      </c>
      <c r="J180" s="96">
        <f t="shared" si="35"/>
        <v>0</v>
      </c>
      <c r="K180" s="97" t="str">
        <f t="shared" si="36"/>
        <v>N/A</v>
      </c>
      <c r="L180" s="166"/>
    </row>
    <row r="181" spans="1:12" ht="32.25" customHeight="1" x14ac:dyDescent="0.3">
      <c r="A181" s="161">
        <v>107</v>
      </c>
      <c r="B181" s="361" t="s">
        <v>321</v>
      </c>
      <c r="C181" s="361"/>
      <c r="D181" s="361"/>
      <c r="E181" s="361"/>
      <c r="F181" s="361"/>
      <c r="G181" s="139"/>
      <c r="H181" s="9">
        <v>0</v>
      </c>
      <c r="I181" s="9">
        <v>0</v>
      </c>
      <c r="J181" s="96">
        <f t="shared" si="35"/>
        <v>0</v>
      </c>
      <c r="K181" s="97" t="str">
        <f t="shared" si="36"/>
        <v>N/A</v>
      </c>
      <c r="L181" s="166"/>
    </row>
    <row r="182" spans="1:12" ht="18" x14ac:dyDescent="0.3">
      <c r="A182" s="362" t="s">
        <v>177</v>
      </c>
      <c r="B182" s="363"/>
      <c r="C182" s="363"/>
      <c r="D182" s="363"/>
      <c r="E182" s="363"/>
      <c r="F182" s="363"/>
      <c r="G182" s="363"/>
      <c r="H182" s="363"/>
      <c r="I182" s="363"/>
      <c r="J182" s="363"/>
      <c r="K182" s="363"/>
      <c r="L182" s="364"/>
    </row>
    <row r="183" spans="1:12" ht="52.2" x14ac:dyDescent="0.3">
      <c r="A183" s="160" t="s">
        <v>455</v>
      </c>
      <c r="B183" s="365" t="s">
        <v>157</v>
      </c>
      <c r="C183" s="366"/>
      <c r="D183" s="366"/>
      <c r="E183" s="366"/>
      <c r="F183" s="367"/>
      <c r="G183" s="47">
        <v>3</v>
      </c>
      <c r="H183" s="21">
        <v>3</v>
      </c>
      <c r="I183" s="21">
        <v>3</v>
      </c>
      <c r="J183" s="112">
        <f>I183-H183</f>
        <v>0</v>
      </c>
      <c r="K183" s="20" t="str">
        <f t="shared" ref="K183:K185" si="37">IF(J183=0,"N/A","Please give reason for variation in figures")</f>
        <v>N/A</v>
      </c>
      <c r="L183" s="169" t="s">
        <v>469</v>
      </c>
    </row>
    <row r="184" spans="1:12" ht="52.2" x14ac:dyDescent="0.3">
      <c r="A184" s="160" t="s">
        <v>456</v>
      </c>
      <c r="B184" s="365" t="s">
        <v>158</v>
      </c>
      <c r="C184" s="366"/>
      <c r="D184" s="366"/>
      <c r="E184" s="366"/>
      <c r="F184" s="367"/>
      <c r="G184" s="47">
        <v>4</v>
      </c>
      <c r="H184" s="21">
        <v>5</v>
      </c>
      <c r="I184" s="21">
        <v>5</v>
      </c>
      <c r="J184" s="112">
        <f t="shared" ref="J184:J185" si="38">I184-H184</f>
        <v>0</v>
      </c>
      <c r="K184" s="20" t="str">
        <f t="shared" si="37"/>
        <v>N/A</v>
      </c>
      <c r="L184" s="169" t="s">
        <v>470</v>
      </c>
    </row>
    <row r="185" spans="1:12" ht="52.2" x14ac:dyDescent="0.3">
      <c r="A185" s="160" t="s">
        <v>457</v>
      </c>
      <c r="B185" s="365" t="s">
        <v>159</v>
      </c>
      <c r="C185" s="366"/>
      <c r="D185" s="366"/>
      <c r="E185" s="366"/>
      <c r="F185" s="367"/>
      <c r="G185" s="47">
        <v>0</v>
      </c>
      <c r="H185" s="21">
        <v>0</v>
      </c>
      <c r="I185" s="21">
        <v>0</v>
      </c>
      <c r="J185" s="112">
        <f t="shared" si="38"/>
        <v>0</v>
      </c>
      <c r="K185" s="20" t="str">
        <f t="shared" si="37"/>
        <v>N/A</v>
      </c>
      <c r="L185" s="169" t="s">
        <v>471</v>
      </c>
    </row>
    <row r="186" spans="1:12" ht="18" x14ac:dyDescent="0.3">
      <c r="A186" s="385" t="s">
        <v>360</v>
      </c>
      <c r="B186" s="386"/>
      <c r="C186" s="386"/>
      <c r="D186" s="386"/>
      <c r="E186" s="386"/>
      <c r="F186" s="386"/>
      <c r="G186" s="386"/>
      <c r="H186" s="386"/>
      <c r="I186" s="386"/>
      <c r="J186" s="386"/>
      <c r="K186" s="386"/>
      <c r="L186" s="387"/>
    </row>
    <row r="187" spans="1:12" ht="33" customHeight="1" x14ac:dyDescent="0.3">
      <c r="A187" s="358" t="s">
        <v>458</v>
      </c>
      <c r="B187" s="409" t="s">
        <v>472</v>
      </c>
      <c r="C187" s="410"/>
      <c r="D187" s="411"/>
      <c r="E187" s="418" t="s">
        <v>473</v>
      </c>
      <c r="F187" s="419"/>
      <c r="G187" s="139"/>
      <c r="H187" s="143">
        <v>11</v>
      </c>
      <c r="I187" s="143">
        <v>11</v>
      </c>
      <c r="J187" s="96">
        <f t="shared" ref="J187:J199" si="39">I187-H187</f>
        <v>0</v>
      </c>
      <c r="K187" s="97" t="str">
        <f t="shared" ref="K187:K206" si="40">IF(J187=0,"N/A","Please give reason for variation in figures")</f>
        <v>N/A</v>
      </c>
      <c r="L187" s="420" t="s">
        <v>259</v>
      </c>
    </row>
    <row r="188" spans="1:12" ht="33" customHeight="1" x14ac:dyDescent="0.3">
      <c r="A188" s="359"/>
      <c r="B188" s="412"/>
      <c r="C188" s="413"/>
      <c r="D188" s="414"/>
      <c r="E188" s="418" t="s">
        <v>80</v>
      </c>
      <c r="F188" s="419"/>
      <c r="G188" s="139"/>
      <c r="H188" s="143">
        <v>0</v>
      </c>
      <c r="I188" s="143">
        <v>0</v>
      </c>
      <c r="J188" s="96">
        <f t="shared" si="39"/>
        <v>0</v>
      </c>
      <c r="K188" s="97" t="str">
        <f t="shared" si="40"/>
        <v>N/A</v>
      </c>
      <c r="L188" s="421"/>
    </row>
    <row r="189" spans="1:12" ht="30" customHeight="1" x14ac:dyDescent="0.3">
      <c r="A189" s="359"/>
      <c r="B189" s="412"/>
      <c r="C189" s="413"/>
      <c r="D189" s="414"/>
      <c r="E189" s="369" t="s">
        <v>474</v>
      </c>
      <c r="F189" s="371"/>
      <c r="G189" s="122"/>
      <c r="H189" s="25">
        <v>0</v>
      </c>
      <c r="I189" s="25">
        <v>0</v>
      </c>
      <c r="J189" s="112">
        <f t="shared" si="39"/>
        <v>0</v>
      </c>
      <c r="K189" s="20" t="str">
        <f t="shared" si="40"/>
        <v>N/A</v>
      </c>
      <c r="L189" s="421"/>
    </row>
    <row r="190" spans="1:12" ht="59.25" customHeight="1" x14ac:dyDescent="0.3">
      <c r="A190" s="360"/>
      <c r="B190" s="415"/>
      <c r="C190" s="416"/>
      <c r="D190" s="417"/>
      <c r="E190" s="369" t="s">
        <v>80</v>
      </c>
      <c r="F190" s="371"/>
      <c r="G190" s="134"/>
      <c r="H190" s="25">
        <v>0</v>
      </c>
      <c r="I190" s="25">
        <v>0</v>
      </c>
      <c r="J190" s="112">
        <f t="shared" si="39"/>
        <v>0</v>
      </c>
      <c r="K190" s="20" t="str">
        <f t="shared" si="40"/>
        <v>N/A</v>
      </c>
      <c r="L190" s="422"/>
    </row>
    <row r="191" spans="1:12" ht="61.5" customHeight="1" x14ac:dyDescent="0.3">
      <c r="A191" s="359" t="s">
        <v>459</v>
      </c>
      <c r="B191" s="368" t="s">
        <v>475</v>
      </c>
      <c r="C191" s="368"/>
      <c r="D191" s="368"/>
      <c r="E191" s="368"/>
      <c r="F191" s="368"/>
      <c r="G191" s="96"/>
      <c r="H191" s="143">
        <v>11</v>
      </c>
      <c r="I191" s="143">
        <v>11</v>
      </c>
      <c r="J191" s="96">
        <f t="shared" si="39"/>
        <v>0</v>
      </c>
      <c r="K191" s="97" t="str">
        <f t="shared" si="40"/>
        <v>N/A</v>
      </c>
      <c r="L191" s="116" t="s">
        <v>257</v>
      </c>
    </row>
    <row r="192" spans="1:12" ht="33" customHeight="1" x14ac:dyDescent="0.3">
      <c r="A192" s="359"/>
      <c r="B192" s="392" t="s">
        <v>256</v>
      </c>
      <c r="C192" s="392"/>
      <c r="D192" s="392"/>
      <c r="E192" s="392"/>
      <c r="F192" s="392"/>
      <c r="G192" s="112"/>
      <c r="H192" s="25">
        <v>0</v>
      </c>
      <c r="I192" s="25">
        <v>0</v>
      </c>
      <c r="J192" s="112">
        <f t="shared" si="39"/>
        <v>0</v>
      </c>
      <c r="K192" s="20" t="str">
        <f t="shared" si="40"/>
        <v>N/A</v>
      </c>
      <c r="L192" s="162" t="s">
        <v>258</v>
      </c>
    </row>
    <row r="193" spans="1:12" ht="34.799999999999997" x14ac:dyDescent="0.3">
      <c r="A193" s="360"/>
      <c r="B193" s="393" t="s">
        <v>476</v>
      </c>
      <c r="C193" s="393"/>
      <c r="D193" s="393"/>
      <c r="E193" s="393"/>
      <c r="F193" s="393"/>
      <c r="G193" s="96"/>
      <c r="H193" s="9">
        <v>11</v>
      </c>
      <c r="I193" s="9">
        <v>11</v>
      </c>
      <c r="J193" s="139">
        <f t="shared" ref="J193" si="41">J191+J192</f>
        <v>0</v>
      </c>
      <c r="K193" s="97"/>
      <c r="L193" s="115" t="s">
        <v>212</v>
      </c>
    </row>
    <row r="194" spans="1:12" ht="33" customHeight="1" x14ac:dyDescent="0.3">
      <c r="A194" s="358" t="s">
        <v>460</v>
      </c>
      <c r="B194" s="497" t="s">
        <v>438</v>
      </c>
      <c r="C194" s="498"/>
      <c r="D194" s="498"/>
      <c r="E194" s="388" t="s">
        <v>439</v>
      </c>
      <c r="F194" s="389"/>
      <c r="G194" s="96"/>
      <c r="H194" s="7">
        <v>0</v>
      </c>
      <c r="I194" s="7">
        <v>0</v>
      </c>
      <c r="J194" s="96">
        <f t="shared" si="39"/>
        <v>0</v>
      </c>
      <c r="K194" s="97" t="str">
        <f t="shared" si="40"/>
        <v>N/A</v>
      </c>
      <c r="L194" s="116" t="s">
        <v>444</v>
      </c>
    </row>
    <row r="195" spans="1:12" ht="69.599999999999994" x14ac:dyDescent="0.3">
      <c r="A195" s="359"/>
      <c r="B195" s="499"/>
      <c r="C195" s="500"/>
      <c r="D195" s="500"/>
      <c r="E195" s="388" t="s">
        <v>440</v>
      </c>
      <c r="F195" s="389"/>
      <c r="G195" s="96"/>
      <c r="H195" s="7">
        <v>27</v>
      </c>
      <c r="I195" s="7">
        <v>27</v>
      </c>
      <c r="J195" s="96">
        <f t="shared" si="39"/>
        <v>0</v>
      </c>
      <c r="K195" s="97" t="str">
        <f t="shared" si="40"/>
        <v>N/A</v>
      </c>
      <c r="L195" s="116" t="s">
        <v>445</v>
      </c>
    </row>
    <row r="196" spans="1:12" ht="52.2" x14ac:dyDescent="0.3">
      <c r="A196" s="359"/>
      <c r="B196" s="499"/>
      <c r="C196" s="500"/>
      <c r="D196" s="500"/>
      <c r="E196" s="388" t="s">
        <v>441</v>
      </c>
      <c r="F196" s="389"/>
      <c r="G196" s="96"/>
      <c r="H196" s="7">
        <v>66</v>
      </c>
      <c r="I196" s="7">
        <v>66</v>
      </c>
      <c r="J196" s="96">
        <f t="shared" si="39"/>
        <v>0</v>
      </c>
      <c r="K196" s="97" t="str">
        <f t="shared" si="40"/>
        <v>N/A</v>
      </c>
      <c r="L196" s="116" t="s">
        <v>446</v>
      </c>
    </row>
    <row r="197" spans="1:12" ht="99" customHeight="1" x14ac:dyDescent="0.3">
      <c r="A197" s="359"/>
      <c r="B197" s="499"/>
      <c r="C197" s="500"/>
      <c r="D197" s="500"/>
      <c r="E197" s="388" t="s">
        <v>442</v>
      </c>
      <c r="F197" s="389"/>
      <c r="G197" s="96"/>
      <c r="H197" s="7">
        <v>0</v>
      </c>
      <c r="I197" s="7">
        <v>0</v>
      </c>
      <c r="J197" s="96">
        <f t="shared" si="39"/>
        <v>0</v>
      </c>
      <c r="K197" s="97" t="str">
        <f t="shared" si="40"/>
        <v>N/A</v>
      </c>
      <c r="L197" s="503" t="s">
        <v>450</v>
      </c>
    </row>
    <row r="198" spans="1:12" ht="33" customHeight="1" x14ac:dyDescent="0.3">
      <c r="A198" s="359"/>
      <c r="B198" s="499"/>
      <c r="C198" s="500"/>
      <c r="D198" s="500"/>
      <c r="E198" s="495" t="s">
        <v>443</v>
      </c>
      <c r="F198" s="496"/>
      <c r="G198" s="135"/>
      <c r="H198" s="46">
        <v>0</v>
      </c>
      <c r="I198" s="46">
        <v>0</v>
      </c>
      <c r="J198" s="96">
        <f t="shared" si="39"/>
        <v>0</v>
      </c>
      <c r="K198" s="97" t="str">
        <f t="shared" si="40"/>
        <v>N/A</v>
      </c>
      <c r="L198" s="504"/>
    </row>
    <row r="199" spans="1:12" ht="33" customHeight="1" x14ac:dyDescent="0.3">
      <c r="A199" s="359"/>
      <c r="B199" s="499"/>
      <c r="C199" s="500"/>
      <c r="D199" s="500"/>
      <c r="E199" s="388" t="s">
        <v>81</v>
      </c>
      <c r="F199" s="389"/>
      <c r="G199" s="135"/>
      <c r="H199" s="46">
        <v>0</v>
      </c>
      <c r="I199" s="46">
        <v>0</v>
      </c>
      <c r="J199" s="96">
        <f t="shared" si="39"/>
        <v>0</v>
      </c>
      <c r="K199" s="97" t="str">
        <f t="shared" si="40"/>
        <v>N/A</v>
      </c>
      <c r="L199" s="115" t="s">
        <v>447</v>
      </c>
    </row>
    <row r="200" spans="1:12" ht="34.799999999999997" x14ac:dyDescent="0.3">
      <c r="A200" s="360"/>
      <c r="B200" s="501"/>
      <c r="C200" s="502"/>
      <c r="D200" s="502"/>
      <c r="E200" s="390" t="s">
        <v>16</v>
      </c>
      <c r="F200" s="391"/>
      <c r="G200" s="135"/>
      <c r="H200" s="46">
        <f>SUM(H194:H199)</f>
        <v>93</v>
      </c>
      <c r="I200" s="46">
        <f>SUM(I194:I199)</f>
        <v>93</v>
      </c>
      <c r="J200" s="96">
        <f t="shared" ref="J200:J207" si="42">I200-H200</f>
        <v>0</v>
      </c>
      <c r="K200" s="97" t="str">
        <f t="shared" si="40"/>
        <v>N/A</v>
      </c>
      <c r="L200" s="115" t="s">
        <v>448</v>
      </c>
    </row>
    <row r="201" spans="1:12" ht="69.599999999999994" x14ac:dyDescent="0.3">
      <c r="A201" s="358" t="s">
        <v>461</v>
      </c>
      <c r="B201" s="497" t="s">
        <v>449</v>
      </c>
      <c r="C201" s="498"/>
      <c r="D201" s="505"/>
      <c r="E201" s="388" t="s">
        <v>439</v>
      </c>
      <c r="F201" s="389"/>
      <c r="G201" s="139"/>
      <c r="H201" s="7">
        <v>2</v>
      </c>
      <c r="I201" s="7">
        <v>2</v>
      </c>
      <c r="J201" s="96">
        <f t="shared" si="42"/>
        <v>0</v>
      </c>
      <c r="K201" s="97" t="str">
        <f t="shared" si="40"/>
        <v>N/A</v>
      </c>
      <c r="L201" s="116" t="s">
        <v>444</v>
      </c>
    </row>
    <row r="202" spans="1:12" ht="69.599999999999994" x14ac:dyDescent="0.3">
      <c r="A202" s="359"/>
      <c r="B202" s="499"/>
      <c r="C202" s="500"/>
      <c r="D202" s="506"/>
      <c r="E202" s="388" t="s">
        <v>440</v>
      </c>
      <c r="F202" s="389"/>
      <c r="G202" s="139"/>
      <c r="H202" s="7">
        <v>0</v>
      </c>
      <c r="I202" s="7">
        <v>0</v>
      </c>
      <c r="J202" s="96">
        <f t="shared" si="42"/>
        <v>0</v>
      </c>
      <c r="K202" s="97" t="str">
        <f t="shared" si="40"/>
        <v>N/A</v>
      </c>
      <c r="L202" s="136" t="s">
        <v>445</v>
      </c>
    </row>
    <row r="203" spans="1:12" ht="52.2" x14ac:dyDescent="0.3">
      <c r="A203" s="359"/>
      <c r="B203" s="499"/>
      <c r="C203" s="500"/>
      <c r="D203" s="506"/>
      <c r="E203" s="388" t="s">
        <v>441</v>
      </c>
      <c r="F203" s="389"/>
      <c r="G203" s="139"/>
      <c r="H203" s="7">
        <v>10</v>
      </c>
      <c r="I203" s="7">
        <v>10</v>
      </c>
      <c r="J203" s="96">
        <f t="shared" si="42"/>
        <v>0</v>
      </c>
      <c r="K203" s="97" t="str">
        <f t="shared" si="40"/>
        <v>N/A</v>
      </c>
      <c r="L203" s="164" t="s">
        <v>446</v>
      </c>
    </row>
    <row r="204" spans="1:12" ht="99" customHeight="1" x14ac:dyDescent="0.3">
      <c r="A204" s="359"/>
      <c r="B204" s="499"/>
      <c r="C204" s="500"/>
      <c r="D204" s="506"/>
      <c r="E204" s="495" t="s">
        <v>442</v>
      </c>
      <c r="F204" s="496"/>
      <c r="G204" s="119"/>
      <c r="H204" s="7">
        <v>0</v>
      </c>
      <c r="I204" s="7">
        <v>0</v>
      </c>
      <c r="J204" s="96">
        <f t="shared" si="42"/>
        <v>0</v>
      </c>
      <c r="K204" s="97" t="str">
        <f t="shared" si="40"/>
        <v>N/A</v>
      </c>
      <c r="L204" s="503" t="s">
        <v>450</v>
      </c>
    </row>
    <row r="205" spans="1:12" ht="18" x14ac:dyDescent="0.3">
      <c r="A205" s="359"/>
      <c r="B205" s="499"/>
      <c r="C205" s="500"/>
      <c r="D205" s="506"/>
      <c r="E205" s="495" t="s">
        <v>443</v>
      </c>
      <c r="F205" s="496"/>
      <c r="G205" s="119"/>
      <c r="H205" s="7">
        <v>0</v>
      </c>
      <c r="I205" s="7">
        <v>0</v>
      </c>
      <c r="J205" s="96">
        <f t="shared" si="42"/>
        <v>0</v>
      </c>
      <c r="K205" s="97" t="str">
        <f t="shared" si="40"/>
        <v>N/A</v>
      </c>
      <c r="L205" s="504"/>
    </row>
    <row r="206" spans="1:12" ht="34.799999999999997" x14ac:dyDescent="0.3">
      <c r="A206" s="359"/>
      <c r="B206" s="499"/>
      <c r="C206" s="500"/>
      <c r="D206" s="506"/>
      <c r="E206" s="388" t="s">
        <v>81</v>
      </c>
      <c r="F206" s="389"/>
      <c r="G206" s="139"/>
      <c r="H206" s="7">
        <v>0</v>
      </c>
      <c r="I206" s="7">
        <v>0</v>
      </c>
      <c r="J206" s="96">
        <f t="shared" si="42"/>
        <v>0</v>
      </c>
      <c r="K206" s="97" t="str">
        <f t="shared" si="40"/>
        <v>N/A</v>
      </c>
      <c r="L206" s="164" t="s">
        <v>447</v>
      </c>
    </row>
    <row r="207" spans="1:12" ht="34.799999999999997" x14ac:dyDescent="0.3">
      <c r="A207" s="360"/>
      <c r="B207" s="501"/>
      <c r="C207" s="502"/>
      <c r="D207" s="507"/>
      <c r="E207" s="390" t="s">
        <v>16</v>
      </c>
      <c r="F207" s="391"/>
      <c r="G207" s="139"/>
      <c r="H207" s="46">
        <f>SUM(H201:H206)</f>
        <v>12</v>
      </c>
      <c r="I207" s="46">
        <f>SUM(I201:I206)</f>
        <v>12</v>
      </c>
      <c r="J207" s="96">
        <f t="shared" si="42"/>
        <v>0</v>
      </c>
      <c r="K207" s="97" t="str">
        <f>IF(J207=0,"N/A","Please give reason for variation in figures")</f>
        <v>N/A</v>
      </c>
      <c r="L207" s="164" t="s">
        <v>448</v>
      </c>
    </row>
    <row r="208" spans="1:12" ht="39.75" customHeight="1" x14ac:dyDescent="0.3">
      <c r="A208" s="397">
        <v>115</v>
      </c>
      <c r="B208" s="399" t="s">
        <v>278</v>
      </c>
      <c r="C208" s="399"/>
      <c r="D208" s="399"/>
      <c r="E208" s="399" t="s">
        <v>280</v>
      </c>
      <c r="F208" s="399"/>
      <c r="G208" s="137"/>
      <c r="H208" s="25">
        <v>0</v>
      </c>
      <c r="I208" s="25">
        <v>0</v>
      </c>
      <c r="J208" s="25">
        <f>SUM(H208:I208)</f>
        <v>0</v>
      </c>
      <c r="K208" s="20" t="str">
        <f t="shared" ref="K208:K211" si="43">IF(J208=0,"N/A","Please give reason for variation in figures")</f>
        <v>N/A</v>
      </c>
      <c r="L208" s="423" t="s">
        <v>428</v>
      </c>
    </row>
    <row r="209" spans="1:12" ht="39.75" customHeight="1" x14ac:dyDescent="0.3">
      <c r="A209" s="398"/>
      <c r="B209" s="399"/>
      <c r="C209" s="399"/>
      <c r="D209" s="399"/>
      <c r="E209" s="425" t="s">
        <v>427</v>
      </c>
      <c r="F209" s="425"/>
      <c r="G209" s="137"/>
      <c r="H209" s="25">
        <v>0</v>
      </c>
      <c r="I209" s="25">
        <v>0</v>
      </c>
      <c r="J209" s="25">
        <f>SUM(H209:I209)</f>
        <v>0</v>
      </c>
      <c r="K209" s="20" t="str">
        <f t="shared" si="43"/>
        <v>N/A</v>
      </c>
      <c r="L209" s="424"/>
    </row>
    <row r="210" spans="1:12" ht="38.25" customHeight="1" x14ac:dyDescent="0.3">
      <c r="A210" s="397">
        <v>116</v>
      </c>
      <c r="B210" s="399" t="s">
        <v>279</v>
      </c>
      <c r="C210" s="399"/>
      <c r="D210" s="399"/>
      <c r="E210" s="399" t="s">
        <v>280</v>
      </c>
      <c r="F210" s="399"/>
      <c r="G210" s="137"/>
      <c r="H210" s="25">
        <v>0</v>
      </c>
      <c r="I210" s="25">
        <v>0</v>
      </c>
      <c r="J210" s="25">
        <f>SUM(H210:I210)</f>
        <v>0</v>
      </c>
      <c r="K210" s="20" t="str">
        <f t="shared" si="43"/>
        <v>N/A</v>
      </c>
      <c r="L210" s="423" t="s">
        <v>429</v>
      </c>
    </row>
    <row r="211" spans="1:12" ht="38.25" customHeight="1" x14ac:dyDescent="0.3">
      <c r="A211" s="398"/>
      <c r="B211" s="399"/>
      <c r="C211" s="399"/>
      <c r="D211" s="399"/>
      <c r="E211" s="425" t="s">
        <v>427</v>
      </c>
      <c r="F211" s="425"/>
      <c r="G211" s="137"/>
      <c r="H211" s="25">
        <v>0</v>
      </c>
      <c r="I211" s="25">
        <v>0</v>
      </c>
      <c r="J211" s="25">
        <f>SUM(H211:I211)</f>
        <v>0</v>
      </c>
      <c r="K211" s="20" t="str">
        <f t="shared" si="43"/>
        <v>N/A</v>
      </c>
      <c r="L211" s="424"/>
    </row>
    <row r="212" spans="1:12" ht="18" x14ac:dyDescent="0.3">
      <c r="A212" s="394" t="s">
        <v>221</v>
      </c>
      <c r="B212" s="395"/>
      <c r="C212" s="395"/>
      <c r="D212" s="395"/>
      <c r="E212" s="395"/>
      <c r="F212" s="395"/>
      <c r="G212" s="395"/>
      <c r="H212" s="395"/>
      <c r="I212" s="395"/>
      <c r="J212" s="395"/>
      <c r="K212" s="395"/>
      <c r="L212" s="396"/>
    </row>
    <row r="213" spans="1:12" ht="18" x14ac:dyDescent="0.3">
      <c r="A213" s="149">
        <v>117</v>
      </c>
      <c r="B213" s="426" t="s">
        <v>198</v>
      </c>
      <c r="C213" s="427"/>
      <c r="D213" s="427"/>
      <c r="E213" s="427"/>
      <c r="F213" s="427"/>
      <c r="G213" s="427"/>
      <c r="H213" s="428"/>
      <c r="I213" s="170"/>
      <c r="J213" s="124"/>
      <c r="K213" s="171"/>
      <c r="L213" s="167"/>
    </row>
    <row r="214" spans="1:12" ht="17.399999999999999" x14ac:dyDescent="0.3">
      <c r="A214" s="149">
        <v>118</v>
      </c>
      <c r="B214" s="369" t="s">
        <v>161</v>
      </c>
      <c r="C214" s="370"/>
      <c r="D214" s="370"/>
      <c r="E214" s="370"/>
      <c r="F214" s="371"/>
      <c r="G214" s="163"/>
      <c r="H214" s="21" t="s">
        <v>483</v>
      </c>
      <c r="I214" s="21" t="s">
        <v>483</v>
      </c>
      <c r="J214" s="25">
        <f t="shared" ref="J214" si="44">SUM(H214:I214)</f>
        <v>0</v>
      </c>
      <c r="K214" s="20" t="str">
        <f t="shared" ref="K214:K216" si="45">IF(J214=0,"N/A","Please give reason for variation in figures")</f>
        <v>N/A</v>
      </c>
      <c r="L214" s="138" t="s">
        <v>324</v>
      </c>
    </row>
    <row r="215" spans="1:12" ht="17.399999999999999" x14ac:dyDescent="0.3">
      <c r="A215" s="149">
        <v>119</v>
      </c>
      <c r="B215" s="369" t="s">
        <v>179</v>
      </c>
      <c r="C215" s="370"/>
      <c r="D215" s="370"/>
      <c r="E215" s="370"/>
      <c r="F215" s="371"/>
      <c r="G215" s="163"/>
      <c r="H215" s="11">
        <v>0</v>
      </c>
      <c r="I215" s="11">
        <v>0</v>
      </c>
      <c r="J215" s="11">
        <f>I215-H215</f>
        <v>0</v>
      </c>
      <c r="K215" s="20" t="str">
        <f t="shared" si="45"/>
        <v>N/A</v>
      </c>
      <c r="L215" s="138" t="s">
        <v>325</v>
      </c>
    </row>
    <row r="216" spans="1:12" ht="45" customHeight="1" x14ac:dyDescent="0.3">
      <c r="A216" s="149">
        <v>120</v>
      </c>
      <c r="B216" s="369" t="s">
        <v>162</v>
      </c>
      <c r="C216" s="370"/>
      <c r="D216" s="370"/>
      <c r="E216" s="370"/>
      <c r="F216" s="371"/>
      <c r="G216" s="163"/>
      <c r="H216" s="11">
        <v>1</v>
      </c>
      <c r="I216" s="11">
        <v>1</v>
      </c>
      <c r="J216" s="11">
        <f t="shared" ref="J216:J217" si="46">I216-H216</f>
        <v>0</v>
      </c>
      <c r="K216" s="20" t="str">
        <f t="shared" si="45"/>
        <v>N/A</v>
      </c>
      <c r="L216" s="138" t="s">
        <v>326</v>
      </c>
    </row>
    <row r="217" spans="1:12" ht="45" customHeight="1" x14ac:dyDescent="0.3">
      <c r="A217" s="149">
        <v>121</v>
      </c>
      <c r="B217" s="369" t="s">
        <v>180</v>
      </c>
      <c r="C217" s="370"/>
      <c r="D217" s="370"/>
      <c r="E217" s="370"/>
      <c r="F217" s="371"/>
      <c r="G217" s="163"/>
      <c r="H217" s="11">
        <v>1</v>
      </c>
      <c r="I217" s="11">
        <v>2</v>
      </c>
      <c r="J217" s="11">
        <f t="shared" si="46"/>
        <v>1</v>
      </c>
      <c r="K217" s="20" t="s">
        <v>495</v>
      </c>
      <c r="L217" s="138" t="s">
        <v>327</v>
      </c>
    </row>
    <row r="218" spans="1:12" ht="18" x14ac:dyDescent="0.3">
      <c r="A218" s="149">
        <v>122</v>
      </c>
      <c r="B218" s="426" t="s">
        <v>199</v>
      </c>
      <c r="C218" s="427"/>
      <c r="D218" s="427"/>
      <c r="E218" s="427"/>
      <c r="F218" s="427"/>
      <c r="G218" s="427"/>
      <c r="H218" s="428"/>
      <c r="I218" s="170"/>
      <c r="J218" s="124"/>
      <c r="K218" s="20"/>
      <c r="L218" s="167"/>
    </row>
    <row r="219" spans="1:12" ht="17.399999999999999" x14ac:dyDescent="0.3">
      <c r="A219" s="149">
        <v>123</v>
      </c>
      <c r="B219" s="369" t="s">
        <v>163</v>
      </c>
      <c r="C219" s="370"/>
      <c r="D219" s="370"/>
      <c r="E219" s="370"/>
      <c r="F219" s="371"/>
      <c r="G219" s="163"/>
      <c r="H219" s="11">
        <v>11</v>
      </c>
      <c r="I219" s="11">
        <v>11</v>
      </c>
      <c r="J219" s="11">
        <f t="shared" ref="J219" si="47">I219-H219</f>
        <v>0</v>
      </c>
      <c r="K219" s="20" t="str">
        <f t="shared" ref="K219:K220" si="48">IF(J219=0,"N/A","Please give reason for variation in figures")</f>
        <v>N/A</v>
      </c>
      <c r="L219" s="138" t="s">
        <v>328</v>
      </c>
    </row>
    <row r="220" spans="1:12" ht="17.399999999999999" x14ac:dyDescent="0.3">
      <c r="A220" s="149">
        <v>124</v>
      </c>
      <c r="B220" s="369" t="s">
        <v>181</v>
      </c>
      <c r="C220" s="370"/>
      <c r="D220" s="370"/>
      <c r="E220" s="370"/>
      <c r="F220" s="371"/>
      <c r="G220" s="163"/>
      <c r="H220" s="11">
        <v>0</v>
      </c>
      <c r="I220" s="11">
        <v>0</v>
      </c>
      <c r="J220" s="11">
        <f>I220-H220</f>
        <v>0</v>
      </c>
      <c r="K220" s="20" t="str">
        <f t="shared" si="48"/>
        <v>N/A</v>
      </c>
      <c r="L220" s="138" t="s">
        <v>325</v>
      </c>
    </row>
    <row r="221" spans="1:12" ht="39.75" customHeight="1" x14ac:dyDescent="0.3">
      <c r="A221" s="149">
        <v>125</v>
      </c>
      <c r="B221" s="369" t="s">
        <v>164</v>
      </c>
      <c r="C221" s="370"/>
      <c r="D221" s="370"/>
      <c r="E221" s="370"/>
      <c r="F221" s="371"/>
      <c r="G221" s="163"/>
      <c r="H221" s="11">
        <v>2</v>
      </c>
      <c r="I221" s="11">
        <v>3</v>
      </c>
      <c r="J221" s="11">
        <f t="shared" ref="J221:J222" si="49">I221-H221</f>
        <v>1</v>
      </c>
      <c r="K221" s="20" t="s">
        <v>495</v>
      </c>
      <c r="L221" s="138" t="s">
        <v>326</v>
      </c>
    </row>
    <row r="222" spans="1:12" ht="39.75" customHeight="1" x14ac:dyDescent="0.3">
      <c r="A222" s="149">
        <v>126</v>
      </c>
      <c r="B222" s="369" t="s">
        <v>182</v>
      </c>
      <c r="C222" s="370"/>
      <c r="D222" s="370"/>
      <c r="E222" s="370"/>
      <c r="F222" s="371"/>
      <c r="G222" s="163"/>
      <c r="H222" s="11">
        <v>1</v>
      </c>
      <c r="I222" s="11">
        <v>2</v>
      </c>
      <c r="J222" s="11">
        <f t="shared" si="49"/>
        <v>1</v>
      </c>
      <c r="K222" s="20" t="s">
        <v>495</v>
      </c>
      <c r="L222" s="138" t="s">
        <v>327</v>
      </c>
    </row>
    <row r="223" spans="1:12" ht="18" x14ac:dyDescent="0.3">
      <c r="A223" s="385" t="s">
        <v>87</v>
      </c>
      <c r="B223" s="386"/>
      <c r="C223" s="386"/>
      <c r="D223" s="386"/>
      <c r="E223" s="386"/>
      <c r="F223" s="386"/>
      <c r="G223" s="386"/>
      <c r="H223" s="386"/>
      <c r="I223" s="386"/>
      <c r="J223" s="386"/>
      <c r="K223" s="386"/>
      <c r="L223" s="387"/>
    </row>
    <row r="224" spans="1:12" ht="37.5" customHeight="1" x14ac:dyDescent="0.3">
      <c r="A224" s="156">
        <v>127</v>
      </c>
      <c r="B224" s="405" t="s">
        <v>117</v>
      </c>
      <c r="C224" s="408"/>
      <c r="D224" s="408"/>
      <c r="E224" s="408"/>
      <c r="F224" s="406"/>
      <c r="G224" s="139"/>
      <c r="H224" s="9" t="s">
        <v>483</v>
      </c>
      <c r="I224" s="9" t="s">
        <v>483</v>
      </c>
      <c r="J224" s="7"/>
      <c r="K224" s="8" t="str">
        <f t="shared" ref="K224:K237" si="50">IF(J224=0,"N/A","Please give reason for variation in figures")</f>
        <v>N/A</v>
      </c>
      <c r="L224" s="166"/>
    </row>
    <row r="225" spans="1:12" ht="37.5" customHeight="1" x14ac:dyDescent="0.3">
      <c r="A225" s="402">
        <v>128</v>
      </c>
      <c r="B225" s="361" t="s">
        <v>88</v>
      </c>
      <c r="C225" s="361"/>
      <c r="D225" s="361"/>
      <c r="E225" s="368" t="s">
        <v>89</v>
      </c>
      <c r="F225" s="368"/>
      <c r="G225" s="139"/>
      <c r="H225" s="9" t="s">
        <v>484</v>
      </c>
      <c r="I225" s="9" t="s">
        <v>484</v>
      </c>
      <c r="J225" s="7"/>
      <c r="K225" s="8" t="str">
        <f t="shared" si="50"/>
        <v>N/A</v>
      </c>
      <c r="L225" s="166"/>
    </row>
    <row r="226" spans="1:12" ht="37.5" customHeight="1" x14ac:dyDescent="0.3">
      <c r="A226" s="402"/>
      <c r="B226" s="361"/>
      <c r="C226" s="361"/>
      <c r="D226" s="361"/>
      <c r="E226" s="368" t="s">
        <v>90</v>
      </c>
      <c r="F226" s="368"/>
      <c r="G226" s="139"/>
      <c r="H226" s="9" t="s">
        <v>483</v>
      </c>
      <c r="I226" s="9" t="s">
        <v>483</v>
      </c>
      <c r="J226" s="7"/>
      <c r="K226" s="8" t="str">
        <f t="shared" si="50"/>
        <v>N/A</v>
      </c>
      <c r="L226" s="166"/>
    </row>
    <row r="227" spans="1:12" ht="37.5" customHeight="1" x14ac:dyDescent="0.3">
      <c r="A227" s="402"/>
      <c r="B227" s="361"/>
      <c r="C227" s="361"/>
      <c r="D227" s="361"/>
      <c r="E227" s="368" t="s">
        <v>91</v>
      </c>
      <c r="F227" s="368"/>
      <c r="G227" s="139"/>
      <c r="H227" s="9" t="s">
        <v>483</v>
      </c>
      <c r="I227" s="9" t="s">
        <v>483</v>
      </c>
      <c r="J227" s="7"/>
      <c r="K227" s="8" t="str">
        <f t="shared" si="50"/>
        <v>N/A</v>
      </c>
      <c r="L227" s="166"/>
    </row>
    <row r="228" spans="1:12" ht="37.5" customHeight="1" x14ac:dyDescent="0.3">
      <c r="A228" s="402"/>
      <c r="B228" s="361"/>
      <c r="C228" s="361"/>
      <c r="D228" s="361"/>
      <c r="E228" s="368" t="s">
        <v>92</v>
      </c>
      <c r="F228" s="368"/>
      <c r="G228" s="139"/>
      <c r="H228" s="9" t="s">
        <v>483</v>
      </c>
      <c r="I228" s="9" t="s">
        <v>483</v>
      </c>
      <c r="J228" s="7"/>
      <c r="K228" s="8" t="str">
        <f t="shared" si="50"/>
        <v>N/A</v>
      </c>
      <c r="L228" s="166"/>
    </row>
    <row r="229" spans="1:12" ht="27.75" customHeight="1" x14ac:dyDescent="0.3">
      <c r="A229" s="402">
        <v>129</v>
      </c>
      <c r="B229" s="361" t="s">
        <v>93</v>
      </c>
      <c r="C229" s="361"/>
      <c r="D229" s="361"/>
      <c r="E229" s="368" t="s">
        <v>94</v>
      </c>
      <c r="F229" s="368"/>
      <c r="G229" s="139"/>
      <c r="H229" s="9">
        <v>9</v>
      </c>
      <c r="I229" s="9">
        <v>9</v>
      </c>
      <c r="J229" s="7">
        <f t="shared" ref="J229:J237" si="51">I229-H229</f>
        <v>0</v>
      </c>
      <c r="K229" s="8" t="str">
        <f t="shared" si="50"/>
        <v>N/A</v>
      </c>
      <c r="L229" s="166"/>
    </row>
    <row r="230" spans="1:12" ht="27.75" customHeight="1" x14ac:dyDescent="0.3">
      <c r="A230" s="402"/>
      <c r="B230" s="361"/>
      <c r="C230" s="361"/>
      <c r="D230" s="361"/>
      <c r="E230" s="368" t="s">
        <v>95</v>
      </c>
      <c r="F230" s="368"/>
      <c r="G230" s="139"/>
      <c r="H230" s="9">
        <v>20</v>
      </c>
      <c r="I230" s="9">
        <v>20</v>
      </c>
      <c r="J230" s="7">
        <f t="shared" si="51"/>
        <v>0</v>
      </c>
      <c r="K230" s="8" t="str">
        <f t="shared" si="50"/>
        <v>N/A</v>
      </c>
      <c r="L230" s="166"/>
    </row>
    <row r="231" spans="1:12" ht="59.25" customHeight="1" x14ac:dyDescent="0.3">
      <c r="A231" s="402"/>
      <c r="B231" s="361"/>
      <c r="C231" s="361"/>
      <c r="D231" s="361"/>
      <c r="E231" s="361" t="s">
        <v>96</v>
      </c>
      <c r="F231" s="361"/>
      <c r="G231" s="139"/>
      <c r="H231" s="9">
        <v>0</v>
      </c>
      <c r="I231" s="9">
        <v>0</v>
      </c>
      <c r="J231" s="7">
        <f t="shared" si="51"/>
        <v>0</v>
      </c>
      <c r="K231" s="8" t="str">
        <f t="shared" si="50"/>
        <v>N/A</v>
      </c>
      <c r="L231" s="166"/>
    </row>
    <row r="232" spans="1:12" ht="34.5" customHeight="1" x14ac:dyDescent="0.3">
      <c r="A232" s="402"/>
      <c r="B232" s="361"/>
      <c r="C232" s="361"/>
      <c r="D232" s="361"/>
      <c r="E232" s="368" t="s">
        <v>43</v>
      </c>
      <c r="F232" s="368"/>
      <c r="G232" s="139"/>
      <c r="H232" s="9">
        <v>9</v>
      </c>
      <c r="I232" s="9">
        <v>9</v>
      </c>
      <c r="J232" s="7">
        <f t="shared" si="51"/>
        <v>0</v>
      </c>
      <c r="K232" s="8" t="str">
        <f t="shared" si="50"/>
        <v>N/A</v>
      </c>
      <c r="L232" s="166"/>
    </row>
    <row r="233" spans="1:12" ht="50.25" customHeight="1" x14ac:dyDescent="0.3">
      <c r="A233" s="402"/>
      <c r="B233" s="361"/>
      <c r="C233" s="361"/>
      <c r="D233" s="361"/>
      <c r="E233" s="405" t="s">
        <v>97</v>
      </c>
      <c r="F233" s="406"/>
      <c r="G233" s="139"/>
      <c r="H233" s="9">
        <v>0</v>
      </c>
      <c r="I233" s="9">
        <v>0</v>
      </c>
      <c r="J233" s="7">
        <f t="shared" si="51"/>
        <v>0</v>
      </c>
      <c r="K233" s="8" t="str">
        <f t="shared" si="50"/>
        <v>N/A</v>
      </c>
      <c r="L233" s="166"/>
    </row>
    <row r="234" spans="1:12" ht="33" customHeight="1" x14ac:dyDescent="0.3">
      <c r="A234" s="402"/>
      <c r="B234" s="361"/>
      <c r="C234" s="361"/>
      <c r="D234" s="361"/>
      <c r="E234" s="407" t="s">
        <v>16</v>
      </c>
      <c r="F234" s="407"/>
      <c r="G234" s="135"/>
      <c r="H234" s="9">
        <f>SUM(H229:H233)</f>
        <v>38</v>
      </c>
      <c r="I234" s="9">
        <f>SUM(I229:I233)</f>
        <v>38</v>
      </c>
      <c r="J234" s="7">
        <f t="shared" si="51"/>
        <v>0</v>
      </c>
      <c r="K234" s="8" t="str">
        <f t="shared" si="50"/>
        <v>N/A</v>
      </c>
      <c r="L234" s="166"/>
    </row>
    <row r="235" spans="1:12" ht="41.25" customHeight="1" x14ac:dyDescent="0.3">
      <c r="A235" s="402">
        <v>130</v>
      </c>
      <c r="B235" s="361" t="s">
        <v>98</v>
      </c>
      <c r="C235" s="361"/>
      <c r="D235" s="361"/>
      <c r="E235" s="403" t="s">
        <v>99</v>
      </c>
      <c r="F235" s="140" t="s">
        <v>116</v>
      </c>
      <c r="G235" s="133"/>
      <c r="H235" s="9">
        <v>15</v>
      </c>
      <c r="I235" s="9">
        <v>15</v>
      </c>
      <c r="J235" s="7">
        <f t="shared" si="51"/>
        <v>0</v>
      </c>
      <c r="K235" s="8" t="str">
        <f t="shared" si="50"/>
        <v>N/A</v>
      </c>
      <c r="L235" s="166"/>
    </row>
    <row r="236" spans="1:12" ht="41.25" customHeight="1" x14ac:dyDescent="0.3">
      <c r="A236" s="402"/>
      <c r="B236" s="361"/>
      <c r="C236" s="361"/>
      <c r="D236" s="361"/>
      <c r="E236" s="404"/>
      <c r="F236" s="140" t="s">
        <v>118</v>
      </c>
      <c r="G236" s="133"/>
      <c r="H236" s="9">
        <v>28</v>
      </c>
      <c r="I236" s="9">
        <v>28</v>
      </c>
      <c r="J236" s="7">
        <f t="shared" si="51"/>
        <v>0</v>
      </c>
      <c r="K236" s="8" t="str">
        <f t="shared" si="50"/>
        <v>N/A</v>
      </c>
      <c r="L236" s="166"/>
    </row>
    <row r="237" spans="1:12" ht="39" customHeight="1" x14ac:dyDescent="0.3">
      <c r="A237" s="402"/>
      <c r="B237" s="361"/>
      <c r="C237" s="361"/>
      <c r="D237" s="361"/>
      <c r="E237" s="405" t="s">
        <v>100</v>
      </c>
      <c r="F237" s="406"/>
      <c r="G237" s="152"/>
      <c r="H237" s="9">
        <v>0</v>
      </c>
      <c r="I237" s="9">
        <v>0</v>
      </c>
      <c r="J237" s="7">
        <f t="shared" si="51"/>
        <v>0</v>
      </c>
      <c r="K237" s="8" t="str">
        <f t="shared" si="50"/>
        <v>N/A</v>
      </c>
      <c r="L237" s="166"/>
    </row>
  </sheetData>
  <sheetProtection algorithmName="SHA-512" hashValue="JTSGPOdp8Jl0Tp7ommjIVf1zdwm0hvMIOyH3itcfhHcplfWZIVWzvb+KVkBGwrzpHgs6dovBTwQLrsFbt6g8eQ==" saltValue="pYxuOEzvTBRcsfW+404eIQ==" spinCount="100000" sheet="1" objects="1" scenarios="1"/>
  <mergeCells count="296">
    <mergeCell ref="A194:A200"/>
    <mergeCell ref="B194:D200"/>
    <mergeCell ref="L197:L198"/>
    <mergeCell ref="E201:F201"/>
    <mergeCell ref="E206:F206"/>
    <mergeCell ref="B201:D207"/>
    <mergeCell ref="A201:A207"/>
    <mergeCell ref="L204:L205"/>
    <mergeCell ref="B120:F120"/>
    <mergeCell ref="A121:L121"/>
    <mergeCell ref="B122:F122"/>
    <mergeCell ref="B123:F123"/>
    <mergeCell ref="B124:F124"/>
    <mergeCell ref="A125:L125"/>
    <mergeCell ref="B126:F126"/>
    <mergeCell ref="A134:L134"/>
    <mergeCell ref="B135:F135"/>
    <mergeCell ref="A136:L136"/>
    <mergeCell ref="A137:A139"/>
    <mergeCell ref="B137:D139"/>
    <mergeCell ref="E137:F137"/>
    <mergeCell ref="L137:L139"/>
    <mergeCell ref="E138:F138"/>
    <mergeCell ref="E139:F139"/>
    <mergeCell ref="E208:F208"/>
    <mergeCell ref="E195:F195"/>
    <mergeCell ref="E196:F196"/>
    <mergeCell ref="E197:F197"/>
    <mergeCell ref="E198:F198"/>
    <mergeCell ref="E202:F202"/>
    <mergeCell ref="E203:F203"/>
    <mergeCell ref="E204:F204"/>
    <mergeCell ref="E205:F205"/>
    <mergeCell ref="E207:F207"/>
    <mergeCell ref="A1:L1"/>
    <mergeCell ref="A2:L2"/>
    <mergeCell ref="A3:L3"/>
    <mergeCell ref="B4:F4"/>
    <mergeCell ref="A5:L5"/>
    <mergeCell ref="B6:F6"/>
    <mergeCell ref="E92:F92"/>
    <mergeCell ref="B58:F58"/>
    <mergeCell ref="B60:F60"/>
    <mergeCell ref="B13:F13"/>
    <mergeCell ref="B14:F14"/>
    <mergeCell ref="B15:F15"/>
    <mergeCell ref="B16:F16"/>
    <mergeCell ref="B17:F17"/>
    <mergeCell ref="B18:F18"/>
    <mergeCell ref="B7:F7"/>
    <mergeCell ref="B8:F8"/>
    <mergeCell ref="B9:F9"/>
    <mergeCell ref="B10:F10"/>
    <mergeCell ref="B12:F12"/>
    <mergeCell ref="A19:L19"/>
    <mergeCell ref="B20:E20"/>
    <mergeCell ref="B21:E21"/>
    <mergeCell ref="A22:A29"/>
    <mergeCell ref="B22:C29"/>
    <mergeCell ref="D22:F22"/>
    <mergeCell ref="D23:F23"/>
    <mergeCell ref="D24:F24"/>
    <mergeCell ref="D25:F25"/>
    <mergeCell ref="D26:F26"/>
    <mergeCell ref="D27:F27"/>
    <mergeCell ref="D28:F28"/>
    <mergeCell ref="D29:F29"/>
    <mergeCell ref="B51:F51"/>
    <mergeCell ref="B52:F52"/>
    <mergeCell ref="A30:A37"/>
    <mergeCell ref="B30:C37"/>
    <mergeCell ref="D30:F30"/>
    <mergeCell ref="D31:F31"/>
    <mergeCell ref="D32:F32"/>
    <mergeCell ref="D33:F33"/>
    <mergeCell ref="D34:F34"/>
    <mergeCell ref="D35:F35"/>
    <mergeCell ref="D36:F36"/>
    <mergeCell ref="D37:F37"/>
    <mergeCell ref="A38:L38"/>
    <mergeCell ref="B39:E39"/>
    <mergeCell ref="B40:F40"/>
    <mergeCell ref="B41:E41"/>
    <mergeCell ref="B42:F42"/>
    <mergeCell ref="L46:L50"/>
    <mergeCell ref="E46:F46"/>
    <mergeCell ref="E47:E50"/>
    <mergeCell ref="B43:F43"/>
    <mergeCell ref="B44:F44"/>
    <mergeCell ref="B45:F45"/>
    <mergeCell ref="B46:D50"/>
    <mergeCell ref="B62:E62"/>
    <mergeCell ref="B63:F63"/>
    <mergeCell ref="B64:E64"/>
    <mergeCell ref="B65:F65"/>
    <mergeCell ref="B66:F66"/>
    <mergeCell ref="B67:F67"/>
    <mergeCell ref="B53:F53"/>
    <mergeCell ref="B55:F55"/>
    <mergeCell ref="B57:F57"/>
    <mergeCell ref="B59:F59"/>
    <mergeCell ref="B61:E61"/>
    <mergeCell ref="B54:F54"/>
    <mergeCell ref="B56:F56"/>
    <mergeCell ref="B78:F78"/>
    <mergeCell ref="B80:F80"/>
    <mergeCell ref="B81:F81"/>
    <mergeCell ref="B74:F74"/>
    <mergeCell ref="A75:L75"/>
    <mergeCell ref="B76:F76"/>
    <mergeCell ref="B77:F77"/>
    <mergeCell ref="B68:F68"/>
    <mergeCell ref="B69:F69"/>
    <mergeCell ref="B70:F70"/>
    <mergeCell ref="B71:F71"/>
    <mergeCell ref="A72:A73"/>
    <mergeCell ref="B72:E73"/>
    <mergeCell ref="B89:F89"/>
    <mergeCell ref="E91:F91"/>
    <mergeCell ref="E93:F93"/>
    <mergeCell ref="B94:F94"/>
    <mergeCell ref="A88:L88"/>
    <mergeCell ref="B82:F82"/>
    <mergeCell ref="B83:F83"/>
    <mergeCell ref="B84:F84"/>
    <mergeCell ref="B85:F85"/>
    <mergeCell ref="B86:F86"/>
    <mergeCell ref="B87:F87"/>
    <mergeCell ref="B90:D93"/>
    <mergeCell ref="A90:A93"/>
    <mergeCell ref="E90:F90"/>
    <mergeCell ref="B101:F101"/>
    <mergeCell ref="B102:F102"/>
    <mergeCell ref="A103:A104"/>
    <mergeCell ref="B103:D104"/>
    <mergeCell ref="E103:F103"/>
    <mergeCell ref="E104:F104"/>
    <mergeCell ref="A95:L95"/>
    <mergeCell ref="B96:F96"/>
    <mergeCell ref="B97:F97"/>
    <mergeCell ref="B98:F98"/>
    <mergeCell ref="A99:L99"/>
    <mergeCell ref="B100:F100"/>
    <mergeCell ref="B111:F111"/>
    <mergeCell ref="B112:F112"/>
    <mergeCell ref="A113:A114"/>
    <mergeCell ref="B113:D114"/>
    <mergeCell ref="E113:F113"/>
    <mergeCell ref="E114:F114"/>
    <mergeCell ref="A105:L105"/>
    <mergeCell ref="B106:F106"/>
    <mergeCell ref="B107:F107"/>
    <mergeCell ref="B108:F108"/>
    <mergeCell ref="B109:F109"/>
    <mergeCell ref="A110:L110"/>
    <mergeCell ref="A115:A118"/>
    <mergeCell ref="B115:D118"/>
    <mergeCell ref="E115:F115"/>
    <mergeCell ref="E116:F116"/>
    <mergeCell ref="E117:F117"/>
    <mergeCell ref="E118:F118"/>
    <mergeCell ref="B127:F127"/>
    <mergeCell ref="A128:L128"/>
    <mergeCell ref="A129:A133"/>
    <mergeCell ref="B129:D133"/>
    <mergeCell ref="E129:F129"/>
    <mergeCell ref="L129:L132"/>
    <mergeCell ref="E130:F130"/>
    <mergeCell ref="E131:F131"/>
    <mergeCell ref="E132:F132"/>
    <mergeCell ref="E133:F133"/>
    <mergeCell ref="A144:A146"/>
    <mergeCell ref="B144:F144"/>
    <mergeCell ref="B145:F145"/>
    <mergeCell ref="B146:F146"/>
    <mergeCell ref="A147:A149"/>
    <mergeCell ref="B147:D149"/>
    <mergeCell ref="E147:F147"/>
    <mergeCell ref="A140:A142"/>
    <mergeCell ref="B140:D142"/>
    <mergeCell ref="E140:F140"/>
    <mergeCell ref="E141:F141"/>
    <mergeCell ref="E142:F142"/>
    <mergeCell ref="B143:F143"/>
    <mergeCell ref="L147:L149"/>
    <mergeCell ref="E148:F148"/>
    <mergeCell ref="E149:F149"/>
    <mergeCell ref="A150:A152"/>
    <mergeCell ref="B150:D152"/>
    <mergeCell ref="E150:F150"/>
    <mergeCell ref="L150:L152"/>
    <mergeCell ref="E151:F151"/>
    <mergeCell ref="E152:F152"/>
    <mergeCell ref="L156:L157"/>
    <mergeCell ref="E157:F157"/>
    <mergeCell ref="E158:F158"/>
    <mergeCell ref="A153:A155"/>
    <mergeCell ref="B153:D155"/>
    <mergeCell ref="E153:F153"/>
    <mergeCell ref="L153:L155"/>
    <mergeCell ref="E154:F154"/>
    <mergeCell ref="E155:F155"/>
    <mergeCell ref="A159:A161"/>
    <mergeCell ref="B159:F159"/>
    <mergeCell ref="B160:F160"/>
    <mergeCell ref="B161:F161"/>
    <mergeCell ref="A162:A164"/>
    <mergeCell ref="B162:D164"/>
    <mergeCell ref="E162:F162"/>
    <mergeCell ref="A156:A158"/>
    <mergeCell ref="B156:D158"/>
    <mergeCell ref="E156:F156"/>
    <mergeCell ref="A223:L223"/>
    <mergeCell ref="B224:F224"/>
    <mergeCell ref="A225:A228"/>
    <mergeCell ref="B225:D228"/>
    <mergeCell ref="E225:F225"/>
    <mergeCell ref="E226:F226"/>
    <mergeCell ref="E227:F227"/>
    <mergeCell ref="E228:F228"/>
    <mergeCell ref="B187:D190"/>
    <mergeCell ref="E187:F187"/>
    <mergeCell ref="L187:L190"/>
    <mergeCell ref="E188:F188"/>
    <mergeCell ref="B217:F217"/>
    <mergeCell ref="L208:L209"/>
    <mergeCell ref="E209:F209"/>
    <mergeCell ref="A210:A211"/>
    <mergeCell ref="B210:D211"/>
    <mergeCell ref="E210:F210"/>
    <mergeCell ref="L210:L211"/>
    <mergeCell ref="E211:F211"/>
    <mergeCell ref="B213:H213"/>
    <mergeCell ref="B214:F214"/>
    <mergeCell ref="B219:F219"/>
    <mergeCell ref="B218:H218"/>
    <mergeCell ref="A235:A237"/>
    <mergeCell ref="B235:D237"/>
    <mergeCell ref="E235:E236"/>
    <mergeCell ref="E237:F237"/>
    <mergeCell ref="A229:A234"/>
    <mergeCell ref="B229:D234"/>
    <mergeCell ref="E229:F229"/>
    <mergeCell ref="E230:F230"/>
    <mergeCell ref="E231:F231"/>
    <mergeCell ref="E232:F232"/>
    <mergeCell ref="E233:F233"/>
    <mergeCell ref="E234:F234"/>
    <mergeCell ref="B165:D167"/>
    <mergeCell ref="B220:F220"/>
    <mergeCell ref="B221:F221"/>
    <mergeCell ref="B222:F222"/>
    <mergeCell ref="A79:L79"/>
    <mergeCell ref="A165:A167"/>
    <mergeCell ref="E199:F199"/>
    <mergeCell ref="E200:F200"/>
    <mergeCell ref="E189:F189"/>
    <mergeCell ref="E190:F190"/>
    <mergeCell ref="B191:F191"/>
    <mergeCell ref="B192:F192"/>
    <mergeCell ref="B193:F193"/>
    <mergeCell ref="E194:F194"/>
    <mergeCell ref="B215:F215"/>
    <mergeCell ref="A212:L212"/>
    <mergeCell ref="B216:F216"/>
    <mergeCell ref="B179:F179"/>
    <mergeCell ref="A186:L186"/>
    <mergeCell ref="A208:A209"/>
    <mergeCell ref="B208:D209"/>
    <mergeCell ref="E165:F165"/>
    <mergeCell ref="L165:L166"/>
    <mergeCell ref="E166:F166"/>
    <mergeCell ref="A11:L11"/>
    <mergeCell ref="A46:A50"/>
    <mergeCell ref="A187:A190"/>
    <mergeCell ref="A191:A193"/>
    <mergeCell ref="B180:F180"/>
    <mergeCell ref="B181:F181"/>
    <mergeCell ref="A182:L182"/>
    <mergeCell ref="B183:F183"/>
    <mergeCell ref="B184:F184"/>
    <mergeCell ref="B185:F185"/>
    <mergeCell ref="B174:F174"/>
    <mergeCell ref="B175:F175"/>
    <mergeCell ref="B176:F176"/>
    <mergeCell ref="B177:F177"/>
    <mergeCell ref="B178:F178"/>
    <mergeCell ref="B168:F168"/>
    <mergeCell ref="B169:F169"/>
    <mergeCell ref="B170:F170"/>
    <mergeCell ref="B171:F171"/>
    <mergeCell ref="A172:L172"/>
    <mergeCell ref="B173:F173"/>
    <mergeCell ref="E163:F163"/>
    <mergeCell ref="E164:F164"/>
    <mergeCell ref="B119:F119"/>
  </mergeCells>
  <conditionalFormatting sqref="J6:J10 J89:J94 J96:J98 J100:J104 J111:J120 J122:J124 J126:J127 J129:J133 J135 J137:J171 J173:J181 J183:J185 J187:J192">
    <cfRule type="cellIs" dxfId="16" priority="34" stopIfTrue="1" operator="lessThan">
      <formula>0</formula>
    </cfRule>
  </conditionalFormatting>
  <conditionalFormatting sqref="J6:J10">
    <cfRule type="colorScale" priority="33">
      <colorScale>
        <cfvo type="num" val="&quot;&lt;0&quot;"/>
        <cfvo type="num" val="0"/>
        <cfvo type="num" val="&quot;&lt;0&quot;"/>
        <color rgb="FFF8696B"/>
        <color rgb="FF92D050"/>
        <color rgb="FF63BE7B"/>
      </colorScale>
    </cfRule>
  </conditionalFormatting>
  <conditionalFormatting sqref="J40">
    <cfRule type="cellIs" dxfId="15" priority="28" stopIfTrue="1" operator="lessThan">
      <formula>0</formula>
    </cfRule>
  </conditionalFormatting>
  <conditionalFormatting sqref="J43">
    <cfRule type="cellIs" dxfId="14" priority="26" stopIfTrue="1" operator="lessThan">
      <formula>0</formula>
    </cfRule>
  </conditionalFormatting>
  <conditionalFormatting sqref="J45">
    <cfRule type="cellIs" dxfId="13" priority="27" stopIfTrue="1" operator="lessThan">
      <formula>0</formula>
    </cfRule>
  </conditionalFormatting>
  <conditionalFormatting sqref="J53:J56">
    <cfRule type="cellIs" dxfId="12" priority="24" stopIfTrue="1" operator="lessThan">
      <formula>0</formula>
    </cfRule>
  </conditionalFormatting>
  <conditionalFormatting sqref="J61">
    <cfRule type="cellIs" dxfId="11" priority="23" stopIfTrue="1" operator="lessThan">
      <formula>0</formula>
    </cfRule>
  </conditionalFormatting>
  <conditionalFormatting sqref="J66:J67">
    <cfRule type="cellIs" dxfId="10" priority="18" stopIfTrue="1" operator="lessThan">
      <formula>0</formula>
    </cfRule>
  </conditionalFormatting>
  <conditionalFormatting sqref="J69">
    <cfRule type="cellIs" dxfId="9" priority="17" stopIfTrue="1" operator="lessThan">
      <formula>0</formula>
    </cfRule>
  </conditionalFormatting>
  <conditionalFormatting sqref="J71">
    <cfRule type="cellIs" dxfId="8" priority="20" stopIfTrue="1" operator="lessThan">
      <formula>0</formula>
    </cfRule>
  </conditionalFormatting>
  <conditionalFormatting sqref="J74">
    <cfRule type="cellIs" dxfId="7" priority="15" stopIfTrue="1" operator="lessThan">
      <formula>0</formula>
    </cfRule>
  </conditionalFormatting>
  <conditionalFormatting sqref="J76:J78">
    <cfRule type="cellIs" dxfId="6" priority="13" stopIfTrue="1" operator="lessThan">
      <formula>0</formula>
    </cfRule>
  </conditionalFormatting>
  <conditionalFormatting sqref="J80:J87">
    <cfRule type="cellIs" dxfId="5" priority="12" stopIfTrue="1" operator="lessThan">
      <formula>0</formula>
    </cfRule>
  </conditionalFormatting>
  <conditionalFormatting sqref="J194:J211">
    <cfRule type="cellIs" dxfId="4" priority="11" stopIfTrue="1" operator="lessThan">
      <formula>0</formula>
    </cfRule>
  </conditionalFormatting>
  <conditionalFormatting sqref="J214:J217">
    <cfRule type="cellIs" dxfId="3" priority="1" stopIfTrue="1" operator="lessThan">
      <formula>0</formula>
    </cfRule>
  </conditionalFormatting>
  <conditionalFormatting sqref="J219:J222">
    <cfRule type="cellIs" dxfId="2" priority="5" stopIfTrue="1" operator="lessThan">
      <formula>0</formula>
    </cfRule>
  </conditionalFormatting>
  <conditionalFormatting sqref="J224:J237">
    <cfRule type="cellIs" dxfId="1" priority="4" stopIfTrue="1" operator="lessThan">
      <formula>0</formula>
    </cfRule>
  </conditionalFormatting>
  <printOptions horizontalCentered="1"/>
  <pageMargins left="0.16" right="0.12" top="0.16" bottom="0.16" header="0.16" footer="0.16"/>
  <pageSetup paperSize="9" scale="35" fitToHeight="0" orientation="portrait" r:id="rId1"/>
  <rowBreaks count="2" manualBreakCount="2">
    <brk id="58" max="11" man="1"/>
    <brk id="11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3"/>
  <sheetViews>
    <sheetView topLeftCell="A13" workbookViewId="0">
      <selection activeCell="G33" sqref="G33:I33"/>
    </sheetView>
  </sheetViews>
  <sheetFormatPr defaultColWidth="9.109375" defaultRowHeight="16.8" x14ac:dyDescent="0.3"/>
  <cols>
    <col min="1" max="1" width="8" style="172" customWidth="1"/>
    <col min="2" max="2" width="16.6640625" style="165" customWidth="1"/>
    <col min="3" max="3" width="10.44140625" style="165" customWidth="1"/>
    <col min="4" max="4" width="16.6640625" style="165" customWidth="1"/>
    <col min="5" max="5" width="20.5546875" style="165" customWidth="1"/>
    <col min="6" max="6" width="22.88671875" style="165" customWidth="1"/>
    <col min="7" max="9" width="16.44140625" style="165" customWidth="1"/>
    <col min="10" max="10" width="16.44140625" style="10" customWidth="1"/>
    <col min="11" max="11" width="20.109375" style="165" customWidth="1"/>
    <col min="12" max="12" width="29.5546875" style="173" customWidth="1"/>
    <col min="13" max="16384" width="9.109375" style="165"/>
  </cols>
  <sheetData>
    <row r="1" spans="1:18" x14ac:dyDescent="0.3">
      <c r="A1" s="302" t="s">
        <v>363</v>
      </c>
      <c r="B1" s="303"/>
      <c r="C1" s="303"/>
      <c r="D1" s="303"/>
      <c r="E1" s="303"/>
      <c r="F1" s="303"/>
      <c r="G1" s="303"/>
      <c r="H1" s="303"/>
      <c r="I1" s="303"/>
      <c r="J1" s="303"/>
      <c r="K1" s="303"/>
      <c r="L1" s="304"/>
    </row>
    <row r="2" spans="1:18" x14ac:dyDescent="0.3">
      <c r="A2" s="302" t="s">
        <v>0</v>
      </c>
      <c r="B2" s="303"/>
      <c r="C2" s="303"/>
      <c r="D2" s="303"/>
      <c r="E2" s="303"/>
      <c r="F2" s="303"/>
      <c r="G2" s="303"/>
      <c r="H2" s="303"/>
      <c r="I2" s="303"/>
      <c r="J2" s="303"/>
      <c r="K2" s="303"/>
      <c r="L2" s="304"/>
    </row>
    <row r="3" spans="1:18" x14ac:dyDescent="0.3">
      <c r="A3" s="320" t="s">
        <v>485</v>
      </c>
      <c r="B3" s="321"/>
      <c r="C3" s="321"/>
      <c r="D3" s="321"/>
      <c r="E3" s="321"/>
      <c r="F3" s="321"/>
      <c r="G3" s="321"/>
      <c r="H3" s="321"/>
      <c r="I3" s="321"/>
      <c r="J3" s="321"/>
      <c r="K3" s="321"/>
      <c r="L3" s="322"/>
    </row>
    <row r="4" spans="1:18" ht="100.8" x14ac:dyDescent="0.3">
      <c r="A4" s="92" t="s">
        <v>1</v>
      </c>
      <c r="B4" s="326" t="s">
        <v>2</v>
      </c>
      <c r="C4" s="327"/>
      <c r="D4" s="327"/>
      <c r="E4" s="327"/>
      <c r="F4" s="328"/>
      <c r="G4" s="3" t="s">
        <v>393</v>
      </c>
      <c r="H4" s="3" t="s">
        <v>486</v>
      </c>
      <c r="I4" s="3" t="s">
        <v>489</v>
      </c>
      <c r="J4" s="3" t="s">
        <v>3</v>
      </c>
      <c r="K4" s="4" t="s">
        <v>331</v>
      </c>
      <c r="L4" s="80" t="s">
        <v>490</v>
      </c>
    </row>
    <row r="5" spans="1:18" ht="18" x14ac:dyDescent="0.3">
      <c r="A5" s="385" t="s">
        <v>171</v>
      </c>
      <c r="B5" s="386"/>
      <c r="C5" s="386"/>
      <c r="D5" s="386"/>
      <c r="E5" s="386"/>
      <c r="F5" s="386"/>
      <c r="G5" s="386"/>
      <c r="H5" s="386"/>
      <c r="I5" s="386"/>
      <c r="J5" s="386"/>
      <c r="K5" s="386"/>
      <c r="L5" s="387"/>
    </row>
    <row r="6" spans="1:18" ht="34.200000000000003" thickBot="1" x14ac:dyDescent="0.35">
      <c r="A6" s="485">
        <v>16</v>
      </c>
      <c r="B6" s="361" t="s">
        <v>130</v>
      </c>
      <c r="C6" s="361"/>
      <c r="D6" s="361" t="s">
        <v>11</v>
      </c>
      <c r="E6" s="361"/>
      <c r="F6" s="361"/>
      <c r="G6" s="139"/>
      <c r="H6" s="9">
        <v>15</v>
      </c>
      <c r="I6" s="9">
        <v>6</v>
      </c>
      <c r="J6" s="144">
        <f t="shared" ref="J6:J13" si="0">I6-H6</f>
        <v>-9</v>
      </c>
      <c r="K6" s="8" t="s">
        <v>451</v>
      </c>
      <c r="L6" s="420"/>
    </row>
    <row r="7" spans="1:18" ht="34.200000000000003" thickBot="1" x14ac:dyDescent="0.35">
      <c r="A7" s="486"/>
      <c r="B7" s="361"/>
      <c r="C7" s="361"/>
      <c r="D7" s="361" t="s">
        <v>12</v>
      </c>
      <c r="E7" s="361"/>
      <c r="F7" s="361"/>
      <c r="G7" s="139"/>
      <c r="H7" s="9">
        <v>13</v>
      </c>
      <c r="I7" s="9">
        <v>12</v>
      </c>
      <c r="J7" s="144">
        <f t="shared" si="0"/>
        <v>-1</v>
      </c>
      <c r="K7" s="8" t="s">
        <v>451</v>
      </c>
      <c r="L7" s="421"/>
      <c r="P7" s="175">
        <v>27</v>
      </c>
      <c r="Q7" s="176">
        <v>29</v>
      </c>
      <c r="R7" s="177">
        <v>22</v>
      </c>
    </row>
    <row r="8" spans="1:18" ht="17.399999999999999" x14ac:dyDescent="0.3">
      <c r="A8" s="486"/>
      <c r="B8" s="361"/>
      <c r="C8" s="361"/>
      <c r="D8" s="369" t="s">
        <v>128</v>
      </c>
      <c r="E8" s="370"/>
      <c r="F8" s="371"/>
      <c r="G8" s="139"/>
      <c r="H8" s="21">
        <v>0</v>
      </c>
      <c r="I8" s="21">
        <v>0</v>
      </c>
      <c r="J8" s="139">
        <f t="shared" si="0"/>
        <v>0</v>
      </c>
      <c r="K8" s="20" t="str">
        <f>IF(J8=0,"N/A","Please give reason for variation in figures")</f>
        <v>N/A</v>
      </c>
      <c r="L8" s="421"/>
    </row>
    <row r="9" spans="1:18" ht="42.75" customHeight="1" x14ac:dyDescent="0.3">
      <c r="A9" s="486"/>
      <c r="B9" s="361"/>
      <c r="C9" s="361"/>
      <c r="D9" s="361" t="s">
        <v>13</v>
      </c>
      <c r="E9" s="361"/>
      <c r="F9" s="361"/>
      <c r="G9" s="139"/>
      <c r="H9" s="9">
        <v>0</v>
      </c>
      <c r="I9" s="9">
        <v>0</v>
      </c>
      <c r="J9" s="139">
        <f t="shared" si="0"/>
        <v>0</v>
      </c>
      <c r="K9" s="8" t="str">
        <f t="shared" ref="K9" si="1">IF(J9=0,"N/A","Please give reason for variation in figures")</f>
        <v>N/A</v>
      </c>
      <c r="L9" s="421"/>
    </row>
    <row r="10" spans="1:18" ht="33" customHeight="1" x14ac:dyDescent="0.3">
      <c r="A10" s="486"/>
      <c r="B10" s="361"/>
      <c r="C10" s="361"/>
      <c r="D10" s="361" t="s">
        <v>14</v>
      </c>
      <c r="E10" s="361"/>
      <c r="F10" s="361"/>
      <c r="G10" s="139"/>
      <c r="H10" s="9">
        <v>85</v>
      </c>
      <c r="I10" s="9">
        <v>78</v>
      </c>
      <c r="J10" s="144">
        <f t="shared" si="0"/>
        <v>-7</v>
      </c>
      <c r="K10" s="8" t="s">
        <v>451</v>
      </c>
      <c r="L10" s="421"/>
    </row>
    <row r="11" spans="1:18" ht="33" customHeight="1" x14ac:dyDescent="0.3">
      <c r="A11" s="486"/>
      <c r="B11" s="361"/>
      <c r="C11" s="361"/>
      <c r="D11" s="369" t="s">
        <v>129</v>
      </c>
      <c r="E11" s="370"/>
      <c r="F11" s="371"/>
      <c r="G11" s="139"/>
      <c r="H11" s="21">
        <v>10</v>
      </c>
      <c r="I11" s="21">
        <v>4</v>
      </c>
      <c r="J11" s="139">
        <f t="shared" si="0"/>
        <v>-6</v>
      </c>
      <c r="K11" s="20" t="s">
        <v>451</v>
      </c>
      <c r="L11" s="421"/>
    </row>
    <row r="12" spans="1:18" ht="48.75" customHeight="1" x14ac:dyDescent="0.3">
      <c r="A12" s="486"/>
      <c r="B12" s="361"/>
      <c r="C12" s="361"/>
      <c r="D12" s="361" t="s">
        <v>15</v>
      </c>
      <c r="E12" s="361"/>
      <c r="F12" s="361"/>
      <c r="G12" s="139"/>
      <c r="H12" s="9">
        <v>0</v>
      </c>
      <c r="I12" s="9">
        <v>0</v>
      </c>
      <c r="J12" s="139">
        <f t="shared" si="0"/>
        <v>0</v>
      </c>
      <c r="K12" s="8" t="str">
        <f t="shared" ref="K12" si="2">IF(J12=0,"N/A","Please give reason for variation in figures")</f>
        <v>N/A</v>
      </c>
      <c r="L12" s="421"/>
    </row>
    <row r="13" spans="1:18" ht="33" customHeight="1" x14ac:dyDescent="0.3">
      <c r="A13" s="487"/>
      <c r="B13" s="361"/>
      <c r="C13" s="361"/>
      <c r="D13" s="405" t="s">
        <v>16</v>
      </c>
      <c r="E13" s="408"/>
      <c r="F13" s="406"/>
      <c r="G13" s="139"/>
      <c r="H13" s="9">
        <f>SUM(H6:H12)</f>
        <v>123</v>
      </c>
      <c r="I13" s="9">
        <f>SUM(I6:I12)</f>
        <v>100</v>
      </c>
      <c r="J13" s="144">
        <f t="shared" si="0"/>
        <v>-23</v>
      </c>
      <c r="K13" s="8" t="s">
        <v>451</v>
      </c>
      <c r="L13" s="422"/>
    </row>
    <row r="14" spans="1:18" ht="18" x14ac:dyDescent="0.3">
      <c r="A14" s="385" t="s">
        <v>17</v>
      </c>
      <c r="B14" s="386"/>
      <c r="C14" s="386"/>
      <c r="D14" s="386"/>
      <c r="E14" s="386"/>
      <c r="F14" s="386"/>
      <c r="G14" s="386"/>
      <c r="H14" s="386"/>
      <c r="I14" s="386"/>
      <c r="J14" s="386"/>
      <c r="K14" s="386"/>
      <c r="L14" s="387"/>
    </row>
    <row r="15" spans="1:18" ht="34.5" customHeight="1" x14ac:dyDescent="0.3">
      <c r="A15" s="355">
        <v>24</v>
      </c>
      <c r="B15" s="361" t="s">
        <v>391</v>
      </c>
      <c r="C15" s="361"/>
      <c r="D15" s="361"/>
      <c r="E15" s="372" t="s">
        <v>329</v>
      </c>
      <c r="F15" s="372"/>
      <c r="G15" s="29"/>
      <c r="H15" s="7"/>
      <c r="I15" s="7"/>
      <c r="J15" s="9">
        <f t="shared" ref="J15:J19" si="3">I15-H15</f>
        <v>0</v>
      </c>
      <c r="K15" s="8" t="str">
        <f t="shared" ref="K15:K19" si="4">IF(J15=0,"N/A","Please give reason for variation in figures")</f>
        <v>N/A</v>
      </c>
      <c r="L15" s="453" t="s">
        <v>491</v>
      </c>
    </row>
    <row r="16" spans="1:18" ht="34.5" customHeight="1" x14ac:dyDescent="0.3">
      <c r="A16" s="356"/>
      <c r="B16" s="361"/>
      <c r="C16" s="361"/>
      <c r="D16" s="361"/>
      <c r="E16" s="361" t="s">
        <v>23</v>
      </c>
      <c r="F16" s="148" t="s">
        <v>24</v>
      </c>
      <c r="G16" s="29"/>
      <c r="H16" s="7">
        <v>0</v>
      </c>
      <c r="I16" s="7">
        <v>0</v>
      </c>
      <c r="J16" s="9">
        <f t="shared" si="3"/>
        <v>0</v>
      </c>
      <c r="K16" s="8" t="str">
        <f t="shared" si="4"/>
        <v>N/A</v>
      </c>
      <c r="L16" s="453"/>
    </row>
    <row r="17" spans="1:12" ht="34.5" customHeight="1" x14ac:dyDescent="0.3">
      <c r="A17" s="356"/>
      <c r="B17" s="361"/>
      <c r="C17" s="361"/>
      <c r="D17" s="361"/>
      <c r="E17" s="361"/>
      <c r="F17" s="148" t="s">
        <v>25</v>
      </c>
      <c r="G17" s="29"/>
      <c r="H17" s="7">
        <v>0</v>
      </c>
      <c r="I17" s="7">
        <v>0</v>
      </c>
      <c r="J17" s="9">
        <f t="shared" si="3"/>
        <v>0</v>
      </c>
      <c r="K17" s="8" t="str">
        <f t="shared" si="4"/>
        <v>N/A</v>
      </c>
      <c r="L17" s="453"/>
    </row>
    <row r="18" spans="1:12" ht="17.399999999999999" x14ac:dyDescent="0.3">
      <c r="A18" s="356"/>
      <c r="B18" s="361"/>
      <c r="C18" s="361"/>
      <c r="D18" s="361"/>
      <c r="E18" s="361"/>
      <c r="F18" s="148" t="s">
        <v>26</v>
      </c>
      <c r="G18" s="29"/>
      <c r="H18" s="7">
        <v>0</v>
      </c>
      <c r="I18" s="7">
        <v>0</v>
      </c>
      <c r="J18" s="9">
        <f t="shared" si="3"/>
        <v>0</v>
      </c>
      <c r="K18" s="8" t="str">
        <f t="shared" si="4"/>
        <v>N/A</v>
      </c>
      <c r="L18" s="453"/>
    </row>
    <row r="19" spans="1:12" ht="17.399999999999999" x14ac:dyDescent="0.3">
      <c r="A19" s="357"/>
      <c r="B19" s="361"/>
      <c r="C19" s="361"/>
      <c r="D19" s="361"/>
      <c r="E19" s="361"/>
      <c r="F19" s="148" t="s">
        <v>27</v>
      </c>
      <c r="G19" s="29"/>
      <c r="H19" s="7">
        <v>0</v>
      </c>
      <c r="I19" s="7">
        <v>0</v>
      </c>
      <c r="J19" s="9">
        <f t="shared" si="3"/>
        <v>0</v>
      </c>
      <c r="K19" s="8" t="str">
        <f t="shared" si="4"/>
        <v>N/A</v>
      </c>
      <c r="L19" s="434"/>
    </row>
    <row r="20" spans="1:12" ht="18" x14ac:dyDescent="0.3">
      <c r="A20" s="362" t="s">
        <v>464</v>
      </c>
      <c r="B20" s="363"/>
      <c r="C20" s="363"/>
      <c r="D20" s="363"/>
      <c r="E20" s="363"/>
      <c r="F20" s="363"/>
      <c r="G20" s="363"/>
      <c r="H20" s="363"/>
      <c r="I20" s="363"/>
      <c r="J20" s="363"/>
      <c r="K20" s="363"/>
      <c r="L20" s="364"/>
    </row>
    <row r="21" spans="1:12" ht="17.399999999999999" x14ac:dyDescent="0.3">
      <c r="A21" s="358" t="s">
        <v>114</v>
      </c>
      <c r="B21" s="361" t="s">
        <v>467</v>
      </c>
      <c r="C21" s="361"/>
      <c r="D21" s="361"/>
      <c r="E21" s="361" t="s">
        <v>69</v>
      </c>
      <c r="F21" s="361"/>
      <c r="G21" s="139"/>
      <c r="H21" s="5">
        <v>33</v>
      </c>
      <c r="I21" s="5">
        <v>51</v>
      </c>
      <c r="J21" s="96">
        <f t="shared" ref="J21:J24" si="5">I21-H21</f>
        <v>18</v>
      </c>
      <c r="K21" s="8" t="s">
        <v>481</v>
      </c>
      <c r="L21" s="420" t="s">
        <v>492</v>
      </c>
    </row>
    <row r="22" spans="1:12" ht="17.399999999999999" x14ac:dyDescent="0.3">
      <c r="A22" s="359"/>
      <c r="B22" s="361"/>
      <c r="C22" s="361"/>
      <c r="D22" s="361"/>
      <c r="E22" s="361" t="s">
        <v>70</v>
      </c>
      <c r="F22" s="361"/>
      <c r="G22" s="139"/>
      <c r="H22" s="5">
        <v>260</v>
      </c>
      <c r="I22" s="5">
        <v>243</v>
      </c>
      <c r="J22" s="96">
        <f t="shared" si="5"/>
        <v>-17</v>
      </c>
      <c r="K22" s="8" t="s">
        <v>482</v>
      </c>
      <c r="L22" s="421"/>
    </row>
    <row r="23" spans="1:12" ht="33.6" x14ac:dyDescent="0.3">
      <c r="A23" s="360"/>
      <c r="B23" s="361"/>
      <c r="C23" s="361"/>
      <c r="D23" s="361"/>
      <c r="E23" s="372" t="s">
        <v>16</v>
      </c>
      <c r="F23" s="372"/>
      <c r="G23" s="129">
        <f>G21+G22</f>
        <v>0</v>
      </c>
      <c r="H23" s="128">
        <f>SUM(H21:H22)</f>
        <v>293</v>
      </c>
      <c r="I23" s="128">
        <f>SUM(I21:I22)</f>
        <v>294</v>
      </c>
      <c r="J23" s="96">
        <f t="shared" si="5"/>
        <v>1</v>
      </c>
      <c r="K23" s="8" t="s">
        <v>487</v>
      </c>
      <c r="L23" s="421"/>
    </row>
    <row r="24" spans="1:12" ht="17.399999999999999" x14ac:dyDescent="0.3">
      <c r="A24" s="160" t="s">
        <v>454</v>
      </c>
      <c r="B24" s="361" t="s">
        <v>468</v>
      </c>
      <c r="C24" s="361"/>
      <c r="D24" s="361"/>
      <c r="E24" s="361"/>
      <c r="F24" s="361"/>
      <c r="G24" s="9"/>
      <c r="H24" s="9">
        <v>300</v>
      </c>
      <c r="I24" s="9">
        <v>303</v>
      </c>
      <c r="J24" s="96">
        <f t="shared" si="5"/>
        <v>3</v>
      </c>
      <c r="K24" s="8" t="s">
        <v>481</v>
      </c>
      <c r="L24" s="422"/>
    </row>
    <row r="25" spans="1:12" ht="18" x14ac:dyDescent="0.3">
      <c r="A25" s="385" t="s">
        <v>87</v>
      </c>
      <c r="B25" s="386"/>
      <c r="C25" s="386"/>
      <c r="D25" s="386"/>
      <c r="E25" s="386"/>
      <c r="F25" s="386"/>
      <c r="G25" s="386"/>
      <c r="H25" s="386"/>
      <c r="I25" s="386"/>
      <c r="J25" s="386"/>
      <c r="K25" s="386"/>
      <c r="L25" s="387"/>
    </row>
    <row r="26" spans="1:12" ht="18" x14ac:dyDescent="0.3">
      <c r="A26" s="402">
        <v>130</v>
      </c>
      <c r="B26" s="361" t="s">
        <v>98</v>
      </c>
      <c r="C26" s="361"/>
      <c r="D26" s="361"/>
      <c r="E26" s="403" t="s">
        <v>99</v>
      </c>
      <c r="F26" s="140" t="s">
        <v>116</v>
      </c>
      <c r="G26" s="133"/>
      <c r="H26" s="9">
        <v>15</v>
      </c>
      <c r="I26" s="9">
        <v>15</v>
      </c>
      <c r="J26" s="7">
        <f t="shared" ref="J26:J28" si="6">I26-H26</f>
        <v>0</v>
      </c>
      <c r="K26" s="8" t="str">
        <f t="shared" ref="K26:K28" si="7">IF(J26=0,"N/A","Please give reason for variation in figures")</f>
        <v>N/A</v>
      </c>
      <c r="L26" s="166"/>
    </row>
    <row r="27" spans="1:12" ht="18" x14ac:dyDescent="0.3">
      <c r="A27" s="402"/>
      <c r="B27" s="361"/>
      <c r="C27" s="361"/>
      <c r="D27" s="361"/>
      <c r="E27" s="404"/>
      <c r="F27" s="140" t="s">
        <v>118</v>
      </c>
      <c r="G27" s="133"/>
      <c r="H27" s="9">
        <v>30</v>
      </c>
      <c r="I27" s="9">
        <v>28</v>
      </c>
      <c r="J27" s="7">
        <f t="shared" si="6"/>
        <v>-2</v>
      </c>
      <c r="K27" s="8" t="s">
        <v>482</v>
      </c>
      <c r="L27" s="174" t="s">
        <v>492</v>
      </c>
    </row>
    <row r="28" spans="1:12" ht="17.399999999999999" x14ac:dyDescent="0.3">
      <c r="A28" s="402"/>
      <c r="B28" s="361"/>
      <c r="C28" s="361"/>
      <c r="D28" s="361"/>
      <c r="E28" s="405" t="s">
        <v>100</v>
      </c>
      <c r="F28" s="406"/>
      <c r="G28" s="152"/>
      <c r="H28" s="9">
        <v>0</v>
      </c>
      <c r="I28" s="9">
        <v>0</v>
      </c>
      <c r="J28" s="7">
        <f t="shared" si="6"/>
        <v>0</v>
      </c>
      <c r="K28" s="8" t="str">
        <f t="shared" si="7"/>
        <v>N/A</v>
      </c>
      <c r="L28" s="166"/>
    </row>
    <row r="32" spans="1:12" ht="17.399999999999999" thickBot="1" x14ac:dyDescent="0.35"/>
    <row r="33" spans="7:10" ht="17.399999999999999" thickBot="1" x14ac:dyDescent="0.35">
      <c r="G33" s="175">
        <v>21</v>
      </c>
      <c r="H33" s="176">
        <v>23</v>
      </c>
      <c r="I33" s="177">
        <v>16</v>
      </c>
      <c r="J33" s="10">
        <f>SUM(G33:I33)</f>
        <v>60</v>
      </c>
    </row>
  </sheetData>
  <mergeCells count="35">
    <mergeCell ref="A5:L5"/>
    <mergeCell ref="A1:L1"/>
    <mergeCell ref="A2:L2"/>
    <mergeCell ref="A3:L3"/>
    <mergeCell ref="B4:F4"/>
    <mergeCell ref="A15:A19"/>
    <mergeCell ref="B15:D19"/>
    <mergeCell ref="E15:F15"/>
    <mergeCell ref="D11:F11"/>
    <mergeCell ref="D12:F12"/>
    <mergeCell ref="D13:F13"/>
    <mergeCell ref="A14:L14"/>
    <mergeCell ref="A6:A13"/>
    <mergeCell ref="B6:C13"/>
    <mergeCell ref="D6:F6"/>
    <mergeCell ref="D7:F7"/>
    <mergeCell ref="D8:F8"/>
    <mergeCell ref="D9:F9"/>
    <mergeCell ref="D10:F10"/>
    <mergeCell ref="A26:A28"/>
    <mergeCell ref="B26:D28"/>
    <mergeCell ref="E26:E27"/>
    <mergeCell ref="E28:F28"/>
    <mergeCell ref="L6:L13"/>
    <mergeCell ref="L21:L24"/>
    <mergeCell ref="A25:L25"/>
    <mergeCell ref="B24:F24"/>
    <mergeCell ref="A21:A23"/>
    <mergeCell ref="B21:D23"/>
    <mergeCell ref="E21:F21"/>
    <mergeCell ref="E22:F22"/>
    <mergeCell ref="E23:F23"/>
    <mergeCell ref="A20:L20"/>
    <mergeCell ref="L15:L19"/>
    <mergeCell ref="E16:E19"/>
  </mergeCells>
  <conditionalFormatting sqref="J21:J24 J26:J28">
    <cfRule type="cellIs" dxfId="0" priority="29" stopIfTrue="1" operator="less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30.06.2021</vt:lpstr>
      <vt:lpstr>30.09.2023</vt:lpstr>
      <vt:lpstr>Sheet1</vt:lpstr>
      <vt:lpstr>'30.06.2021'!Print_Area</vt:lpstr>
      <vt:lpstr>'30.09.2023'!Print_Area</vt:lpstr>
      <vt:lpstr>'30.06.2021'!Print_Titles</vt:lpstr>
      <vt:lpstr>'30.09.2023'!Print_Titles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levovo</dc:creator>
  <cp:lastModifiedBy>sudhan sonar</cp:lastModifiedBy>
  <cp:lastPrinted>2023-11-02T09:22:27Z</cp:lastPrinted>
  <dcterms:created xsi:type="dcterms:W3CDTF">2006-09-16T00:00:00Z</dcterms:created>
  <dcterms:modified xsi:type="dcterms:W3CDTF">2023-11-08T07:21:09Z</dcterms:modified>
</cp:coreProperties>
</file>